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wkst065\Desktop\"/>
    </mc:Choice>
  </mc:AlternateContent>
  <workbookProtection workbookPassword="B319" lockStructure="1"/>
  <bookViews>
    <workbookView xWindow="0" yWindow="0" windowWidth="28800" windowHeight="12180"/>
  </bookViews>
  <sheets>
    <sheet name="法適用_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AT10" i="4" s="1"/>
  <c r="U6" i="5"/>
  <c r="AL10" i="4" s="1"/>
  <c r="T6" i="5"/>
  <c r="S6" i="5"/>
  <c r="R6" i="5"/>
  <c r="Q6" i="5"/>
  <c r="W10" i="4" s="1"/>
  <c r="P6" i="5"/>
  <c r="O6" i="5"/>
  <c r="I10" i="4" s="1"/>
  <c r="N6" i="5"/>
  <c r="B10" i="4" s="1"/>
  <c r="M6" i="5"/>
  <c r="L6" i="5"/>
  <c r="W8" i="4" s="1"/>
  <c r="K6" i="5"/>
  <c r="P8" i="4" s="1"/>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G85" i="4"/>
  <c r="BB10" i="4"/>
  <c r="P10" i="4"/>
  <c r="BB8" i="4"/>
  <c r="AT8" i="4"/>
  <c r="AL8" i="4"/>
  <c r="C10" i="5" l="1"/>
  <c r="E10" i="5"/>
  <c r="D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<sst xmlns="http://schemas.openxmlformats.org/spreadsheetml/2006/main" count="232" uniqueCount="120">
  <si>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</si>
  <si>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</si>
  <si>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</si>
  <si>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</si>
  <si>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</si>
  <si>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</si>
  <si>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</si>
  <si>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</si>
  <si>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</si>
  <si>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</si>
  <si>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</si>
  <si>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</si>
  <si>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</si>
  <si>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</si>
  <si>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</si>
  <si>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</si>
  <si>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</si>
  <si>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</si>
  <si>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</si>
  <si>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</si>
  <si>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</si>
  <si>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</si>
  <si>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</si>
  <si>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</si>
  <si>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</si>
  <si>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</si>
  <si>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</si>
  <si>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</si>
  <si>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</si>
  <si>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</si>
  <si>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</si>
  <si>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</si>
  <si>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</si>
  <si>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</si>
  <si>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</si>
  <si>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</si>
  <si>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</si>
  <si>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</si>
  <si>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</si>
  <si>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</si>
  <si>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</si>
  <si>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</si>
  <si>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</si>
  <si>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</si>
  <si>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</si>
  <si>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</si>
  <si>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</si>
  <si>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</si>
  <si>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</si>
  <si>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</si>
  <si>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</si>
  <si>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</si>
  <si>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</si>
  <si>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</si>
  <si>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</si>
  <si>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</si>
  <si>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</si>
  <si>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</si>
  <si>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</si>
  <si>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</si>
  <si>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</si>
  <si>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</si>
  <si>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</si>
  <si>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</si>
  <si>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</si>
  <si>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</si>
  <si>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</si>
  <si>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</si>
  <si>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</si>
  <si>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</si>
  <si>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</si>
  <si>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</si>
  <si>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</si>
  <si>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</si>
  <si>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</si>
  <si>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</si>
  <si>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</si>
  <si>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</si>
  <si>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</si>
  <si>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</si>
  <si>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</si>
  <si>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</si>
  <si>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</si>
  <si>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</si>
  <si>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</si>
  <si>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</si>
  <si>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</si>
  <si>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</si>
  <si>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</si>
  <si>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</si>
  <si>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</si>
  <si>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</si>
  <si>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</si>
  <si>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</si>
  <si>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</si>
  <si>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</si>
  <si>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</si>
  <si>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</si>
  <si>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</si>
  <si>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</si>
  <si>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</si>
  <si>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</si>
  <si>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</si>
  <si>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</si>
  <si>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</si>
  <si>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佐賀県　江北町</t>
  </si>
  <si>
    <t>法適用</t>
  </si>
  <si>
    <t>水道事業</t>
  </si>
  <si>
    <t>末端給水事業</t>
  </si>
  <si>
    <t>A8</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</si>
  <si>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</si>
  <si>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</si>
  <si>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</si>
  <si>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</si>
  <si>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</si>
  <si>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</si>
  <si>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</si>
  <si>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①経常収支比率については、単年度収支100％を超えて推移しており、安定した健全経営が図られている。②累積欠損金については、連続して生じていない。③流動比率、④企業債残高対給水収益比率、⑤料金回収率及び⑦施設利用率については、類似団体と比較して良好な状態である。流動比率上昇の理由として、民間資本による分譲地の開発やアパートの建設に伴い、加入金及び竣工検査手数料等の収入により経常収支比率が100％を超え上昇を続けている点や平成28年度の有価証券売却益が挙げられる。しかし、更新財源を全て賄える程の内部留保資金確保の目途が立っていない。給水については、自己水源に乏しく、全量を佐賀西部広域水道企業団からの受水に依存していることから、⑥給水原価が類似団体と比較して高い要因の一つとなっている。⑧有収率について、平成28年1月大寒波や平成28年4月熊本大地震等の影響と考えており低下傾向にあるが、漏水調査を実施し有収率回復・向上に努めている。</t>
    <rPh sb="1" eb="3">
      <t>ケイジョウ</t>
    </rPh>
    <rPh sb="3" eb="5">
      <t>シュウシ</t>
    </rPh>
    <rPh sb="5" eb="7">
      <t>ヒリツ</t>
    </rPh>
    <rPh sb="13" eb="16">
      <t>タンネンド</t>
    </rPh>
    <rPh sb="16" eb="18">
      <t>シュウシ</t>
    </rPh>
    <rPh sb="23" eb="24">
      <t>コ</t>
    </rPh>
    <rPh sb="26" eb="28">
      <t>スイイ</t>
    </rPh>
    <rPh sb="33" eb="35">
      <t>アンテイ</t>
    </rPh>
    <rPh sb="37" eb="39">
      <t>ケンゼン</t>
    </rPh>
    <rPh sb="39" eb="41">
      <t>ケイエイ</t>
    </rPh>
    <rPh sb="42" eb="43">
      <t>ハカ</t>
    </rPh>
    <rPh sb="50" eb="52">
      <t>ルイセキ</t>
    </rPh>
    <rPh sb="52" eb="55">
      <t>ケッソンキン</t>
    </rPh>
    <rPh sb="61" eb="63">
      <t>レンゾク</t>
    </rPh>
    <rPh sb="65" eb="66">
      <t>ショウ</t>
    </rPh>
    <rPh sb="75" eb="77">
      <t>ヒリツ</t>
    </rPh>
    <rPh sb="79" eb="81">
      <t>キギョウ</t>
    </rPh>
    <rPh sb="81" eb="82">
      <t>サイ</t>
    </rPh>
    <rPh sb="82" eb="84">
      <t>ザンダカ</t>
    </rPh>
    <rPh sb="84" eb="85">
      <t>タイ</t>
    </rPh>
    <rPh sb="85" eb="87">
      <t>キュウスイ</t>
    </rPh>
    <rPh sb="87" eb="89">
      <t>シュウエキ</t>
    </rPh>
    <rPh sb="89" eb="91">
      <t>ヒリツ</t>
    </rPh>
    <rPh sb="93" eb="95">
      <t>リョウキン</t>
    </rPh>
    <rPh sb="95" eb="97">
      <t>カイシュウ</t>
    </rPh>
    <rPh sb="97" eb="98">
      <t>リツ</t>
    </rPh>
    <rPh sb="98" eb="99">
      <t>オヨ</t>
    </rPh>
    <rPh sb="101" eb="103">
      <t>シセツ</t>
    </rPh>
    <rPh sb="103" eb="106">
      <t>リヨウリツ</t>
    </rPh>
    <rPh sb="112" eb="114">
      <t>ルイジ</t>
    </rPh>
    <rPh sb="114" eb="116">
      <t>ダンタイ</t>
    </rPh>
    <rPh sb="117" eb="119">
      <t>ヒカク</t>
    </rPh>
    <rPh sb="121" eb="123">
      <t>リョウコウ</t>
    </rPh>
    <rPh sb="124" eb="126">
      <t>ジョウタイ</t>
    </rPh>
    <rPh sb="130" eb="132">
      <t>リュウドウ</t>
    </rPh>
    <rPh sb="132" eb="134">
      <t>ヒリツ</t>
    </rPh>
    <rPh sb="134" eb="136">
      <t>ジョウショウ</t>
    </rPh>
    <rPh sb="137" eb="139">
      <t>リユウ</t>
    </rPh>
    <rPh sb="143" eb="145">
      <t>ミンカン</t>
    </rPh>
    <rPh sb="145" eb="147">
      <t>シホン</t>
    </rPh>
    <rPh sb="150" eb="153">
      <t>ブンジョウチ</t>
    </rPh>
    <rPh sb="154" eb="156">
      <t>カイハツ</t>
    </rPh>
    <rPh sb="162" eb="164">
      <t>ケンセツ</t>
    </rPh>
    <rPh sb="165" eb="166">
      <t>トモナ</t>
    </rPh>
    <rPh sb="168" eb="170">
      <t>カニュウ</t>
    </rPh>
    <rPh sb="170" eb="171">
      <t>キン</t>
    </rPh>
    <rPh sb="171" eb="172">
      <t>オヨ</t>
    </rPh>
    <rPh sb="173" eb="175">
      <t>シュンコウ</t>
    </rPh>
    <rPh sb="175" eb="177">
      <t>ケンサ</t>
    </rPh>
    <rPh sb="177" eb="180">
      <t>テスウリョウ</t>
    </rPh>
    <rPh sb="180" eb="181">
      <t>トウ</t>
    </rPh>
    <rPh sb="182" eb="184">
      <t>シュウニュウ</t>
    </rPh>
    <rPh sb="187" eb="189">
      <t>ケイジョウ</t>
    </rPh>
    <rPh sb="189" eb="191">
      <t>シュウシ</t>
    </rPh>
    <rPh sb="191" eb="193">
      <t>ヒリツ</t>
    </rPh>
    <rPh sb="199" eb="200">
      <t>コ</t>
    </rPh>
    <rPh sb="201" eb="203">
      <t>ジョウショウ</t>
    </rPh>
    <rPh sb="204" eb="205">
      <t>ツヅ</t>
    </rPh>
    <rPh sb="209" eb="210">
      <t>テン</t>
    </rPh>
    <rPh sb="211" eb="213">
      <t>ヘイセイ</t>
    </rPh>
    <rPh sb="215" eb="217">
      <t>ネンド</t>
    </rPh>
    <rPh sb="218" eb="220">
      <t>ユウカ</t>
    </rPh>
    <rPh sb="220" eb="222">
      <t>ショウケン</t>
    </rPh>
    <rPh sb="222" eb="225">
      <t>バイキャクエキ</t>
    </rPh>
    <rPh sb="226" eb="227">
      <t>ア</t>
    </rPh>
    <rPh sb="236" eb="238">
      <t>コウシン</t>
    </rPh>
    <rPh sb="238" eb="240">
      <t>ザイゲン</t>
    </rPh>
    <rPh sb="241" eb="242">
      <t>スベ</t>
    </rPh>
    <rPh sb="243" eb="244">
      <t>マカナ</t>
    </rPh>
    <rPh sb="246" eb="247">
      <t>ホド</t>
    </rPh>
    <rPh sb="248" eb="250">
      <t>ナイブ</t>
    </rPh>
    <rPh sb="250" eb="252">
      <t>リュウホ</t>
    </rPh>
    <rPh sb="252" eb="254">
      <t>シキン</t>
    </rPh>
    <rPh sb="254" eb="256">
      <t>カクホ</t>
    </rPh>
    <rPh sb="257" eb="259">
      <t>メド</t>
    </rPh>
    <rPh sb="260" eb="261">
      <t>タ</t>
    </rPh>
    <rPh sb="267" eb="269">
      <t>キュウスイ</t>
    </rPh>
    <rPh sb="275" eb="277">
      <t>ジコ</t>
    </rPh>
    <rPh sb="277" eb="279">
      <t>スイゲン</t>
    </rPh>
    <rPh sb="280" eb="281">
      <t>トボ</t>
    </rPh>
    <rPh sb="284" eb="286">
      <t>ゼンリョウ</t>
    </rPh>
    <rPh sb="287" eb="289">
      <t>サガ</t>
    </rPh>
    <rPh sb="289" eb="291">
      <t>セイブ</t>
    </rPh>
    <rPh sb="291" eb="293">
      <t>コウイキ</t>
    </rPh>
    <rPh sb="293" eb="295">
      <t>スイドウ</t>
    </rPh>
    <rPh sb="295" eb="297">
      <t>キギョウ</t>
    </rPh>
    <rPh sb="297" eb="298">
      <t>ダン</t>
    </rPh>
    <rPh sb="301" eb="303">
      <t>ジュスイ</t>
    </rPh>
    <rPh sb="304" eb="306">
      <t>イゾン</t>
    </rPh>
    <rPh sb="316" eb="318">
      <t>キュウスイ</t>
    </rPh>
    <rPh sb="318" eb="320">
      <t>ゲンカ</t>
    </rPh>
    <rPh sb="321" eb="323">
      <t>ルイジ</t>
    </rPh>
    <rPh sb="323" eb="325">
      <t>ダンタイ</t>
    </rPh>
    <rPh sb="326" eb="328">
      <t>ヒカク</t>
    </rPh>
    <rPh sb="330" eb="331">
      <t>タカ</t>
    </rPh>
    <rPh sb="332" eb="334">
      <t>ヨウイン</t>
    </rPh>
    <rPh sb="335" eb="336">
      <t>ヒト</t>
    </rPh>
    <rPh sb="345" eb="347">
      <t>ユウシュウ</t>
    </rPh>
    <rPh sb="347" eb="348">
      <t>リツ</t>
    </rPh>
    <rPh sb="353" eb="355">
      <t>ヘイセイ</t>
    </rPh>
    <rPh sb="357" eb="358">
      <t>ネン</t>
    </rPh>
    <rPh sb="359" eb="360">
      <t>ガツ</t>
    </rPh>
    <rPh sb="360" eb="361">
      <t>ダイ</t>
    </rPh>
    <rPh sb="361" eb="363">
      <t>カンパ</t>
    </rPh>
    <rPh sb="364" eb="366">
      <t>ヘイセイ</t>
    </rPh>
    <rPh sb="368" eb="369">
      <t>ネン</t>
    </rPh>
    <rPh sb="370" eb="371">
      <t>ガツ</t>
    </rPh>
    <rPh sb="371" eb="373">
      <t>クマモト</t>
    </rPh>
    <rPh sb="373" eb="376">
      <t>ダイジシン</t>
    </rPh>
    <rPh sb="376" eb="377">
      <t>トウ</t>
    </rPh>
    <rPh sb="378" eb="380">
      <t>エイキョウ</t>
    </rPh>
    <rPh sb="381" eb="382">
      <t>カンガ</t>
    </rPh>
    <rPh sb="386" eb="388">
      <t>テイカ</t>
    </rPh>
    <rPh sb="388" eb="390">
      <t>ケイコウ</t>
    </rPh>
    <rPh sb="395" eb="397">
      <t>ロウスイ</t>
    </rPh>
    <rPh sb="397" eb="399">
      <t>チョウサ</t>
    </rPh>
    <rPh sb="400" eb="402">
      <t>ジッシ</t>
    </rPh>
    <rPh sb="403" eb="405">
      <t>ユウシュウ</t>
    </rPh>
    <rPh sb="405" eb="406">
      <t>リツ</t>
    </rPh>
    <rPh sb="406" eb="408">
      <t>カイフク</t>
    </rPh>
    <rPh sb="409" eb="411">
      <t>コウジョウ</t>
    </rPh>
    <rPh sb="412" eb="413">
      <t>ツト</t>
    </rPh>
    <phoneticPr fontId="4"/>
  </si>
  <si>
    <t>住宅地やアパート建設により給水人口の伸びが見えるものの、節水型給水装置の普及及び一世帯当たりの少人数化による使用水量の減少に伴い、水道料金収入は減少傾向にあり、資産の老朽化及び施設更新の為の確保が充分であるとは言い難い。平成28年度に受水費の単価引き下げが行われたことにより、経営状態は好転したが、一層の経費削減に努めるとともに、協議中の水道事業統合についても積極的に取り組んでいきたい。</t>
    <rPh sb="0" eb="3">
      <t>ジュウタクチ</t>
    </rPh>
    <rPh sb="8" eb="10">
      <t>ケンセツ</t>
    </rPh>
    <rPh sb="13" eb="15">
      <t>キュウスイ</t>
    </rPh>
    <rPh sb="15" eb="17">
      <t>ジンコウ</t>
    </rPh>
    <rPh sb="18" eb="19">
      <t>ノ</t>
    </rPh>
    <rPh sb="21" eb="22">
      <t>ミ</t>
    </rPh>
    <rPh sb="28" eb="31">
      <t>セッスイガタ</t>
    </rPh>
    <rPh sb="31" eb="33">
      <t>キュウスイ</t>
    </rPh>
    <rPh sb="33" eb="35">
      <t>ソウチ</t>
    </rPh>
    <rPh sb="36" eb="38">
      <t>フキュウ</t>
    </rPh>
    <rPh sb="38" eb="39">
      <t>オヨ</t>
    </rPh>
    <rPh sb="40" eb="43">
      <t>イッセタイ</t>
    </rPh>
    <rPh sb="43" eb="44">
      <t>ア</t>
    </rPh>
    <rPh sb="47" eb="51">
      <t>ショウニンズウカ</t>
    </rPh>
    <rPh sb="54" eb="56">
      <t>シヨウ</t>
    </rPh>
    <rPh sb="56" eb="58">
      <t>スイリョウ</t>
    </rPh>
    <rPh sb="59" eb="61">
      <t>ゲンショウ</t>
    </rPh>
    <rPh sb="62" eb="63">
      <t>トモナ</t>
    </rPh>
    <rPh sb="65" eb="67">
      <t>スイドウ</t>
    </rPh>
    <rPh sb="67" eb="69">
      <t>リョウキン</t>
    </rPh>
    <rPh sb="69" eb="71">
      <t>シュウニュウ</t>
    </rPh>
    <rPh sb="72" eb="74">
      <t>ゲンショウ</t>
    </rPh>
    <rPh sb="74" eb="76">
      <t>ケイコウ</t>
    </rPh>
    <rPh sb="80" eb="82">
      <t>シサン</t>
    </rPh>
    <rPh sb="83" eb="86">
      <t>ロウキュウカ</t>
    </rPh>
    <rPh sb="86" eb="87">
      <t>オヨ</t>
    </rPh>
    <rPh sb="88" eb="90">
      <t>シセツ</t>
    </rPh>
    <rPh sb="90" eb="92">
      <t>コウシン</t>
    </rPh>
    <rPh sb="93" eb="94">
      <t>タメ</t>
    </rPh>
    <rPh sb="95" eb="97">
      <t>カクホ</t>
    </rPh>
    <rPh sb="98" eb="100">
      <t>ジュウブン</t>
    </rPh>
    <rPh sb="105" eb="106">
      <t>イ</t>
    </rPh>
    <rPh sb="107" eb="108">
      <t>ガタ</t>
    </rPh>
    <rPh sb="110" eb="112">
      <t>ヘイセイ</t>
    </rPh>
    <rPh sb="114" eb="116">
      <t>ネンド</t>
    </rPh>
    <rPh sb="117" eb="119">
      <t>ジュスイ</t>
    </rPh>
    <rPh sb="119" eb="120">
      <t>ヒ</t>
    </rPh>
    <rPh sb="121" eb="123">
      <t>タンカ</t>
    </rPh>
    <rPh sb="123" eb="124">
      <t>ヒ</t>
    </rPh>
    <rPh sb="125" eb="126">
      <t>サ</t>
    </rPh>
    <rPh sb="128" eb="129">
      <t>オコナ</t>
    </rPh>
    <rPh sb="138" eb="140">
      <t>ケイエイ</t>
    </rPh>
    <rPh sb="140" eb="142">
      <t>ジョウタイ</t>
    </rPh>
    <rPh sb="143" eb="145">
      <t>コウテン</t>
    </rPh>
    <rPh sb="149" eb="151">
      <t>イッソウ</t>
    </rPh>
    <rPh sb="152" eb="154">
      <t>ケイヒ</t>
    </rPh>
    <rPh sb="154" eb="156">
      <t>サクゲン</t>
    </rPh>
    <rPh sb="157" eb="158">
      <t>ツト</t>
    </rPh>
    <rPh sb="165" eb="168">
      <t>キョウギチュウ</t>
    </rPh>
    <rPh sb="169" eb="171">
      <t>スイドウ</t>
    </rPh>
    <rPh sb="171" eb="173">
      <t>ジギョウ</t>
    </rPh>
    <rPh sb="173" eb="175">
      <t>トウゴウ</t>
    </rPh>
    <rPh sb="180" eb="183">
      <t>セッキョクテキ</t>
    </rPh>
    <rPh sb="184" eb="185">
      <t>ト</t>
    </rPh>
    <rPh sb="186" eb="187">
      <t>ク</t>
    </rPh>
    <phoneticPr fontId="4"/>
  </si>
  <si>
    <t>①有形固定資産減価償却率②管路経年化率は、類似団体と比較して老朽化の進行が懸念される。有形固定資産減価償却率が平成26年度から急に跳ね上がった背景としては、同年度より適用となった新地方公営企業会計基準に基づきみなし償却分を固定資産の減価償却に計上した為である。管路経年化率が平成26年度より低下している背景としては、老朽管を中心に更新を行った為である。管路更新率が平成26年度より低下している背景としては、それまで並行して行っていた下水道整備事業が完了し、水道事業単独での事業となった為である。又、平成28年度は管路以外の資産等の更新を行った為である。平成32年度を目標とする水道事業統合協議の進展を鑑み、平成29年度～平成31年度迄の短期的な老朽管更新計画を策定し、老朽管更新工事を実施している。基幹施設の更新と併せて大規模な更新費用が必要となる。有収率回復・向上の為にも、緊急性の高い管路を順次更新していく必要がある。</t>
    <rPh sb="1" eb="3">
      <t>ユウケイ</t>
    </rPh>
    <rPh sb="3" eb="5">
      <t>コテイ</t>
    </rPh>
    <rPh sb="5" eb="7">
      <t>シサン</t>
    </rPh>
    <rPh sb="7" eb="9">
      <t>ゲンカ</t>
    </rPh>
    <rPh sb="9" eb="11">
      <t>ショウキャク</t>
    </rPh>
    <rPh sb="11" eb="12">
      <t>リツ</t>
    </rPh>
    <rPh sb="13" eb="15">
      <t>カンロ</t>
    </rPh>
    <rPh sb="15" eb="17">
      <t>ケイネン</t>
    </rPh>
    <rPh sb="17" eb="18">
      <t>バ</t>
    </rPh>
    <rPh sb="21" eb="23">
      <t>ルイジ</t>
    </rPh>
    <rPh sb="23" eb="25">
      <t>ダンタイ</t>
    </rPh>
    <rPh sb="26" eb="28">
      <t>ヒカク</t>
    </rPh>
    <rPh sb="30" eb="33">
      <t>ロウキュウカ</t>
    </rPh>
    <rPh sb="34" eb="36">
      <t>シンコウ</t>
    </rPh>
    <rPh sb="37" eb="39">
      <t>ケネン</t>
    </rPh>
    <rPh sb="43" eb="45">
      <t>ユウケイ</t>
    </rPh>
    <rPh sb="45" eb="47">
      <t>コテイ</t>
    </rPh>
    <rPh sb="47" eb="49">
      <t>シサン</t>
    </rPh>
    <rPh sb="49" eb="51">
      <t>ゲンカ</t>
    </rPh>
    <rPh sb="51" eb="53">
      <t>ショウキャク</t>
    </rPh>
    <rPh sb="53" eb="54">
      <t>リツ</t>
    </rPh>
    <rPh sb="55" eb="57">
      <t>ヘイセイ</t>
    </rPh>
    <rPh sb="59" eb="60">
      <t>ネン</t>
    </rPh>
    <rPh sb="60" eb="61">
      <t>ド</t>
    </rPh>
    <rPh sb="63" eb="64">
      <t>キュウ</t>
    </rPh>
    <rPh sb="65" eb="66">
      <t>ハ</t>
    </rPh>
    <rPh sb="67" eb="68">
      <t>ア</t>
    </rPh>
    <rPh sb="71" eb="73">
      <t>ハイケイ</t>
    </rPh>
    <rPh sb="78" eb="79">
      <t>ドウ</t>
    </rPh>
    <rPh sb="79" eb="80">
      <t>ネン</t>
    </rPh>
    <rPh sb="80" eb="81">
      <t>ド</t>
    </rPh>
    <rPh sb="83" eb="85">
      <t>テキヨウ</t>
    </rPh>
    <rPh sb="89" eb="90">
      <t>シン</t>
    </rPh>
    <rPh sb="90" eb="92">
      <t>チホウ</t>
    </rPh>
    <rPh sb="92" eb="94">
      <t>コウエイ</t>
    </rPh>
    <rPh sb="94" eb="96">
      <t>キギョウ</t>
    </rPh>
    <rPh sb="96" eb="98">
      <t>カイケイ</t>
    </rPh>
    <rPh sb="98" eb="100">
      <t>キジュン</t>
    </rPh>
    <rPh sb="101" eb="102">
      <t>モト</t>
    </rPh>
    <rPh sb="107" eb="109">
      <t>ショウキャク</t>
    </rPh>
    <rPh sb="109" eb="110">
      <t>ブン</t>
    </rPh>
    <rPh sb="111" eb="113">
      <t>コテイ</t>
    </rPh>
    <rPh sb="113" eb="115">
      <t>シサン</t>
    </rPh>
    <rPh sb="116" eb="118">
      <t>ゲンカ</t>
    </rPh>
    <rPh sb="118" eb="120">
      <t>ショウキャク</t>
    </rPh>
    <rPh sb="121" eb="123">
      <t>ケイジョウ</t>
    </rPh>
    <rPh sb="125" eb="126">
      <t>タメ</t>
    </rPh>
    <rPh sb="130" eb="132">
      <t>カンロ</t>
    </rPh>
    <rPh sb="132" eb="135">
      <t>ケイネンカ</t>
    </rPh>
    <rPh sb="135" eb="136">
      <t>リツ</t>
    </rPh>
    <rPh sb="137" eb="139">
      <t>ヘイセイ</t>
    </rPh>
    <rPh sb="141" eb="142">
      <t>ネン</t>
    </rPh>
    <rPh sb="142" eb="143">
      <t>ド</t>
    </rPh>
    <rPh sb="176" eb="178">
      <t>カンロ</t>
    </rPh>
    <rPh sb="178" eb="180">
      <t>コウシン</t>
    </rPh>
    <rPh sb="180" eb="181">
      <t>リツ</t>
    </rPh>
    <rPh sb="182" eb="184">
      <t>ヘイセイ</t>
    </rPh>
    <rPh sb="186" eb="187">
      <t>ネン</t>
    </rPh>
    <rPh sb="187" eb="188">
      <t>ド</t>
    </rPh>
    <rPh sb="190" eb="192">
      <t>テイカ</t>
    </rPh>
    <rPh sb="196" eb="198">
      <t>ハイケイ</t>
    </rPh>
    <rPh sb="207" eb="209">
      <t>ヘイコウ</t>
    </rPh>
    <rPh sb="211" eb="212">
      <t>オコナ</t>
    </rPh>
    <rPh sb="216" eb="219">
      <t>ゲスイドウ</t>
    </rPh>
    <rPh sb="219" eb="221">
      <t>セイビ</t>
    </rPh>
    <rPh sb="221" eb="223">
      <t>ジギョウ</t>
    </rPh>
    <rPh sb="224" eb="226">
      <t>カンリョウ</t>
    </rPh>
    <rPh sb="228" eb="230">
      <t>スイドウ</t>
    </rPh>
    <rPh sb="230" eb="232">
      <t>ジギョウ</t>
    </rPh>
    <rPh sb="232" eb="234">
      <t>タンドク</t>
    </rPh>
    <rPh sb="236" eb="238">
      <t>ジギョウ</t>
    </rPh>
    <rPh sb="242" eb="243">
      <t>タメ</t>
    </rPh>
    <rPh sb="247" eb="248">
      <t>マタ</t>
    </rPh>
    <rPh sb="249" eb="251">
      <t>ヘイセイ</t>
    </rPh>
    <rPh sb="253" eb="255">
      <t>ネンド</t>
    </rPh>
    <rPh sb="256" eb="258">
      <t>カンロ</t>
    </rPh>
    <rPh sb="258" eb="260">
      <t>イガイ</t>
    </rPh>
    <rPh sb="261" eb="263">
      <t>シサン</t>
    </rPh>
    <rPh sb="263" eb="264">
      <t>トウ</t>
    </rPh>
    <rPh sb="265" eb="267">
      <t>コウシン</t>
    </rPh>
    <rPh sb="268" eb="269">
      <t>オコナ</t>
    </rPh>
    <rPh sb="271" eb="272">
      <t>タメ</t>
    </rPh>
    <rPh sb="276" eb="278">
      <t>ヘイセイ</t>
    </rPh>
    <rPh sb="280" eb="281">
      <t>ネン</t>
    </rPh>
    <rPh sb="281" eb="282">
      <t>ド</t>
    </rPh>
    <rPh sb="283" eb="285">
      <t>モクヒョウ</t>
    </rPh>
    <rPh sb="288" eb="290">
      <t>スイドウ</t>
    </rPh>
    <rPh sb="290" eb="292">
      <t>ジギョウ</t>
    </rPh>
    <rPh sb="292" eb="294">
      <t>トウゴウ</t>
    </rPh>
    <rPh sb="294" eb="296">
      <t>キョウギ</t>
    </rPh>
    <rPh sb="297" eb="299">
      <t>シンテン</t>
    </rPh>
    <rPh sb="300" eb="301">
      <t>カンガ</t>
    </rPh>
    <rPh sb="303" eb="305">
      <t>ヘイセイ</t>
    </rPh>
    <rPh sb="307" eb="308">
      <t>ネン</t>
    </rPh>
    <rPh sb="308" eb="309">
      <t>ド</t>
    </rPh>
    <rPh sb="310" eb="312">
      <t>ヘイセイ</t>
    </rPh>
    <rPh sb="314" eb="315">
      <t>ネン</t>
    </rPh>
    <rPh sb="315" eb="316">
      <t>ド</t>
    </rPh>
    <rPh sb="316" eb="317">
      <t>マデ</t>
    </rPh>
    <rPh sb="318" eb="321">
      <t>タンキテキ</t>
    </rPh>
    <rPh sb="322" eb="324">
      <t>ロウキュウ</t>
    </rPh>
    <rPh sb="324" eb="325">
      <t>カン</t>
    </rPh>
    <rPh sb="325" eb="327">
      <t>コウシン</t>
    </rPh>
    <rPh sb="327" eb="329">
      <t>ケイカク</t>
    </rPh>
    <rPh sb="330" eb="332">
      <t>サクテイ</t>
    </rPh>
    <rPh sb="334" eb="336">
      <t>ロウキュウ</t>
    </rPh>
    <rPh sb="336" eb="337">
      <t>カン</t>
    </rPh>
    <rPh sb="337" eb="339">
      <t>コウシン</t>
    </rPh>
    <rPh sb="339" eb="341">
      <t>コウジ</t>
    </rPh>
    <rPh sb="342" eb="344">
      <t>ジッシ</t>
    </rPh>
    <rPh sb="349" eb="351">
      <t>キカン</t>
    </rPh>
    <rPh sb="351" eb="353">
      <t>シセツ</t>
    </rPh>
    <rPh sb="354" eb="356">
      <t>コウシン</t>
    </rPh>
    <rPh sb="357" eb="358">
      <t>アワ</t>
    </rPh>
    <rPh sb="360" eb="363">
      <t>ダイキボ</t>
    </rPh>
    <rPh sb="364" eb="366">
      <t>コウシン</t>
    </rPh>
    <rPh sb="366" eb="368">
      <t>ヒヨウ</t>
    </rPh>
    <rPh sb="369" eb="371">
      <t>ヒツヨウ</t>
    </rPh>
    <rPh sb="375" eb="377">
      <t>ユウシュウ</t>
    </rPh>
    <rPh sb="377" eb="378">
      <t>リツ</t>
    </rPh>
    <rPh sb="378" eb="380">
      <t>カイフク</t>
    </rPh>
    <rPh sb="381" eb="383">
      <t>コウジョウ</t>
    </rPh>
    <rPh sb="384" eb="385">
      <t>タメ</t>
    </rPh>
    <rPh sb="388" eb="391">
      <t>キンキュウセイ</t>
    </rPh>
    <rPh sb="392" eb="393">
      <t>タカ</t>
    </rPh>
    <rPh sb="394" eb="396">
      <t>カンロ</t>
    </rPh>
    <rPh sb="397" eb="399">
      <t>ジュンジ</t>
    </rPh>
    <rPh sb="399" eb="401">
      <t>コウシン</t>
    </rPh>
    <rPh sb="405" eb="40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</si>
</sst>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5"/>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9">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2" fillId="0" borderId="9" xfId="1" applyFont="1" applyBorder="1" applyAlignment="1" applyProtection="1">
      <alignment horizontal="left" vertical="top" wrapText="1"/>
      <protection locked="0"/>
    </xf>
    <xf numFmtId="0" fontId="22" fillId="0" borderId="0" xfId="1" applyFont="1" applyBorder="1" applyAlignment="1" applyProtection="1">
      <alignment horizontal="left" vertical="top" wrapText="1"/>
      <protection locked="0"/>
    </xf>
    <xf numFmtId="0" fontId="22" fillId="0" borderId="10" xfId="1" applyFont="1" applyBorder="1" applyAlignment="1" applyProtection="1">
      <alignment horizontal="left" vertical="top" wrapText="1"/>
      <protection locked="0"/>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0.33</c:v>
                </c:pt>
                <c:pt idx="1">
                  <c:v>2.04</c:v>
                </c:pt>
                <c:pt idx="2">
                  <c:v>1.31</c:v>
                </c:pt>
                <c:pt idx="3">
                  <c:v>0.19</c:v>
                </c:pt>
                <c:pt idx="4">
                  <c:v>0.02</c:v>
                </c:pt>
              </c:numCache>
            </c:numRef>
          </c:val>
        </c:ser>
        <c:dLbls>
          <c:showLegendKey val="0"/>
          <c:showVal val="0"/>
          <c:showCatName val="0"/>
          <c:showSerName val="0"/>
          <c:showPercent val="0"/>
          <c:showBubbleSize val="0"/>
        </c:dLbls>
        <c:gapWidth val="150"/>
        <c:axId val="542260672"/>
        <c:axId val="542692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0.66</c:v>
                </c:pt>
                <c:pt idx="1">
                  <c:v>0.64</c:v>
                </c:pt>
                <c:pt idx="2">
                  <c:v>0.56000000000000005</c:v>
                </c:pt>
                <c:pt idx="3">
                  <c:v>0.65</c:v>
                </c:pt>
                <c:pt idx="4">
                  <c:v>0.46</c:v>
                </c:pt>
              </c:numCache>
            </c:numRef>
          </c:val>
          <c:smooth val="0"/>
        </c:ser>
        <c:dLbls>
          <c:showLegendKey val="0"/>
          <c:showVal val="0"/>
          <c:showCatName val="0"/>
          <c:showSerName val="0"/>
          <c:showPercent val="0"/>
          <c:showBubbleSize val="0"/>
        </c:dLbls>
        <c:marker val="1"/>
        <c:smooth val="0"/>
        <c:axId val="542260672"/>
        <c:axId val="542692736"/>
      </c:lineChart>
      <c:dateAx>
        <c:axId val="542260672"/>
        <c:scaling>
          <c:orientation val="minMax"/>
        </c:scaling>
        <c:delete val="1"/>
        <c:axPos val="b"/>
        <c:numFmt formatCode="ge" sourceLinked="1"/>
        <c:majorTickMark val="none"/>
        <c:minorTickMark val="none"/>
        <c:tickLblPos val="none"/>
        <c:crossAx val="542692736"/>
        <c:crosses val="autoZero"/>
        <c:auto val="1"/>
        <c:lblOffset val="100"/>
        <c:baseTimeUnit val="years"/>
      </c:dateAx>
      <c:valAx>
        <c:axId val="542692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2260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59.85</c:v>
                </c:pt>
                <c:pt idx="1">
                  <c:v>57.5</c:v>
                </c:pt>
                <c:pt idx="2">
                  <c:v>57.95</c:v>
                </c:pt>
                <c:pt idx="3">
                  <c:v>59.34</c:v>
                </c:pt>
                <c:pt idx="4">
                  <c:v>62.03</c:v>
                </c:pt>
              </c:numCache>
            </c:numRef>
          </c:val>
        </c:ser>
        <c:dLbls>
          <c:showLegendKey val="0"/>
          <c:showVal val="0"/>
          <c:showCatName val="0"/>
          <c:showSerName val="0"/>
          <c:showPercent val="0"/>
          <c:showBubbleSize val="0"/>
        </c:dLbls>
        <c:gapWidth val="150"/>
        <c:axId val="549324576"/>
        <c:axId val="549324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49.69</c:v>
                </c:pt>
                <c:pt idx="1">
                  <c:v>49.77</c:v>
                </c:pt>
                <c:pt idx="2">
                  <c:v>49.22</c:v>
                </c:pt>
                <c:pt idx="3">
                  <c:v>49.08</c:v>
                </c:pt>
                <c:pt idx="4">
                  <c:v>49.32</c:v>
                </c:pt>
              </c:numCache>
            </c:numRef>
          </c:val>
          <c:smooth val="0"/>
        </c:ser>
        <c:dLbls>
          <c:showLegendKey val="0"/>
          <c:showVal val="0"/>
          <c:showCatName val="0"/>
          <c:showSerName val="0"/>
          <c:showPercent val="0"/>
          <c:showBubbleSize val="0"/>
        </c:dLbls>
        <c:marker val="1"/>
        <c:smooth val="0"/>
        <c:axId val="549324576"/>
        <c:axId val="549324968"/>
      </c:lineChart>
      <c:dateAx>
        <c:axId val="549324576"/>
        <c:scaling>
          <c:orientation val="minMax"/>
        </c:scaling>
        <c:delete val="1"/>
        <c:axPos val="b"/>
        <c:numFmt formatCode="ge" sourceLinked="1"/>
        <c:majorTickMark val="none"/>
        <c:minorTickMark val="none"/>
        <c:tickLblPos val="none"/>
        <c:crossAx val="549324968"/>
        <c:crosses val="autoZero"/>
        <c:auto val="1"/>
        <c:lblOffset val="100"/>
        <c:baseTimeUnit val="years"/>
      </c:dateAx>
      <c:valAx>
        <c:axId val="549324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9324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86.29</c:v>
                </c:pt>
                <c:pt idx="1">
                  <c:v>88.16</c:v>
                </c:pt>
                <c:pt idx="2">
                  <c:v>86.8</c:v>
                </c:pt>
                <c:pt idx="3">
                  <c:v>85.37</c:v>
                </c:pt>
                <c:pt idx="4">
                  <c:v>81.73</c:v>
                </c:pt>
              </c:numCache>
            </c:numRef>
          </c:val>
        </c:ser>
        <c:dLbls>
          <c:showLegendKey val="0"/>
          <c:showVal val="0"/>
          <c:showCatName val="0"/>
          <c:showSerName val="0"/>
          <c:showPercent val="0"/>
          <c:showBubbleSize val="0"/>
        </c:dLbls>
        <c:gapWidth val="150"/>
        <c:axId val="549326144"/>
        <c:axId val="548316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80.010000000000005</c:v>
                </c:pt>
                <c:pt idx="1">
                  <c:v>79.98</c:v>
                </c:pt>
                <c:pt idx="2">
                  <c:v>79.48</c:v>
                </c:pt>
                <c:pt idx="3">
                  <c:v>79.3</c:v>
                </c:pt>
                <c:pt idx="4">
                  <c:v>79.34</c:v>
                </c:pt>
              </c:numCache>
            </c:numRef>
          </c:val>
          <c:smooth val="0"/>
        </c:ser>
        <c:dLbls>
          <c:showLegendKey val="0"/>
          <c:showVal val="0"/>
          <c:showCatName val="0"/>
          <c:showSerName val="0"/>
          <c:showPercent val="0"/>
          <c:showBubbleSize val="0"/>
        </c:dLbls>
        <c:marker val="1"/>
        <c:smooth val="0"/>
        <c:axId val="549326144"/>
        <c:axId val="548316952"/>
      </c:lineChart>
      <c:dateAx>
        <c:axId val="549326144"/>
        <c:scaling>
          <c:orientation val="minMax"/>
        </c:scaling>
        <c:delete val="1"/>
        <c:axPos val="b"/>
        <c:numFmt formatCode="ge" sourceLinked="1"/>
        <c:majorTickMark val="none"/>
        <c:minorTickMark val="none"/>
        <c:tickLblPos val="none"/>
        <c:crossAx val="548316952"/>
        <c:crosses val="autoZero"/>
        <c:auto val="1"/>
        <c:lblOffset val="100"/>
        <c:baseTimeUnit val="years"/>
      </c:dateAx>
      <c:valAx>
        <c:axId val="548316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932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107.46</c:v>
                </c:pt>
                <c:pt idx="1">
                  <c:v>109.95</c:v>
                </c:pt>
                <c:pt idx="2">
                  <c:v>105.08</c:v>
                </c:pt>
                <c:pt idx="3">
                  <c:v>106.41</c:v>
                </c:pt>
                <c:pt idx="4">
                  <c:v>109.71</c:v>
                </c:pt>
              </c:numCache>
            </c:numRef>
          </c:val>
        </c:ser>
        <c:dLbls>
          <c:showLegendKey val="0"/>
          <c:showVal val="0"/>
          <c:showCatName val="0"/>
          <c:showSerName val="0"/>
          <c:showPercent val="0"/>
          <c:showBubbleSize val="0"/>
        </c:dLbls>
        <c:gapWidth val="150"/>
        <c:axId val="542693912"/>
        <c:axId val="542694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104.95</c:v>
                </c:pt>
                <c:pt idx="1">
                  <c:v>105.53</c:v>
                </c:pt>
                <c:pt idx="2">
                  <c:v>107.2</c:v>
                </c:pt>
                <c:pt idx="3">
                  <c:v>106.62</c:v>
                </c:pt>
                <c:pt idx="4">
                  <c:v>107.95</c:v>
                </c:pt>
              </c:numCache>
            </c:numRef>
          </c:val>
          <c:smooth val="0"/>
        </c:ser>
        <c:dLbls>
          <c:showLegendKey val="0"/>
          <c:showVal val="0"/>
          <c:showCatName val="0"/>
          <c:showSerName val="0"/>
          <c:showPercent val="0"/>
          <c:showBubbleSize val="0"/>
        </c:dLbls>
        <c:marker val="1"/>
        <c:smooth val="0"/>
        <c:axId val="542693912"/>
        <c:axId val="542694304"/>
      </c:lineChart>
      <c:dateAx>
        <c:axId val="542693912"/>
        <c:scaling>
          <c:orientation val="minMax"/>
        </c:scaling>
        <c:delete val="1"/>
        <c:axPos val="b"/>
        <c:numFmt formatCode="ge" sourceLinked="1"/>
        <c:majorTickMark val="none"/>
        <c:minorTickMark val="none"/>
        <c:tickLblPos val="none"/>
        <c:crossAx val="542694304"/>
        <c:crosses val="autoZero"/>
        <c:auto val="1"/>
        <c:lblOffset val="100"/>
        <c:baseTimeUnit val="years"/>
      </c:dateAx>
      <c:valAx>
        <c:axId val="5426943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42693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16.920000000000002</c:v>
                </c:pt>
                <c:pt idx="1">
                  <c:v>17.45</c:v>
                </c:pt>
                <c:pt idx="2">
                  <c:v>52.41</c:v>
                </c:pt>
                <c:pt idx="3">
                  <c:v>54.39</c:v>
                </c:pt>
                <c:pt idx="4">
                  <c:v>54.93</c:v>
                </c:pt>
              </c:numCache>
            </c:numRef>
          </c:val>
        </c:ser>
        <c:dLbls>
          <c:showLegendKey val="0"/>
          <c:showVal val="0"/>
          <c:showCatName val="0"/>
          <c:showSerName val="0"/>
          <c:showPercent val="0"/>
          <c:showBubbleSize val="0"/>
        </c:dLbls>
        <c:gapWidth val="150"/>
        <c:axId val="543317400"/>
        <c:axId val="543317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35.18</c:v>
                </c:pt>
                <c:pt idx="1">
                  <c:v>36.43</c:v>
                </c:pt>
                <c:pt idx="2">
                  <c:v>46.12</c:v>
                </c:pt>
                <c:pt idx="3">
                  <c:v>47.44</c:v>
                </c:pt>
                <c:pt idx="4">
                  <c:v>48.3</c:v>
                </c:pt>
              </c:numCache>
            </c:numRef>
          </c:val>
          <c:smooth val="0"/>
        </c:ser>
        <c:dLbls>
          <c:showLegendKey val="0"/>
          <c:showVal val="0"/>
          <c:showCatName val="0"/>
          <c:showSerName val="0"/>
          <c:showPercent val="0"/>
          <c:showBubbleSize val="0"/>
        </c:dLbls>
        <c:marker val="1"/>
        <c:smooth val="0"/>
        <c:axId val="543317400"/>
        <c:axId val="543317792"/>
      </c:lineChart>
      <c:dateAx>
        <c:axId val="543317400"/>
        <c:scaling>
          <c:orientation val="minMax"/>
        </c:scaling>
        <c:delete val="1"/>
        <c:axPos val="b"/>
        <c:numFmt formatCode="ge" sourceLinked="1"/>
        <c:majorTickMark val="none"/>
        <c:minorTickMark val="none"/>
        <c:tickLblPos val="none"/>
        <c:crossAx val="543317792"/>
        <c:crosses val="autoZero"/>
        <c:auto val="1"/>
        <c:lblOffset val="100"/>
        <c:baseTimeUnit val="years"/>
      </c:dateAx>
      <c:valAx>
        <c:axId val="543317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3317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11.65</c:v>
                </c:pt>
                <c:pt idx="1">
                  <c:v>14.16</c:v>
                </c:pt>
                <c:pt idx="2">
                  <c:v>13.53</c:v>
                </c:pt>
                <c:pt idx="3">
                  <c:v>13.41</c:v>
                </c:pt>
                <c:pt idx="4">
                  <c:v>13.03</c:v>
                </c:pt>
              </c:numCache>
            </c:numRef>
          </c:val>
        </c:ser>
        <c:dLbls>
          <c:showLegendKey val="0"/>
          <c:showVal val="0"/>
          <c:showCatName val="0"/>
          <c:showSerName val="0"/>
          <c:showPercent val="0"/>
          <c:showBubbleSize val="0"/>
        </c:dLbls>
        <c:gapWidth val="150"/>
        <c:axId val="548914200"/>
        <c:axId val="548914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8.41</c:v>
                </c:pt>
                <c:pt idx="1">
                  <c:v>8.7200000000000006</c:v>
                </c:pt>
                <c:pt idx="2">
                  <c:v>9.86</c:v>
                </c:pt>
                <c:pt idx="3">
                  <c:v>11.16</c:v>
                </c:pt>
                <c:pt idx="4">
                  <c:v>12.43</c:v>
                </c:pt>
              </c:numCache>
            </c:numRef>
          </c:val>
          <c:smooth val="0"/>
        </c:ser>
        <c:dLbls>
          <c:showLegendKey val="0"/>
          <c:showVal val="0"/>
          <c:showCatName val="0"/>
          <c:showSerName val="0"/>
          <c:showPercent val="0"/>
          <c:showBubbleSize val="0"/>
        </c:dLbls>
        <c:marker val="1"/>
        <c:smooth val="0"/>
        <c:axId val="548914200"/>
        <c:axId val="548914592"/>
      </c:lineChart>
      <c:dateAx>
        <c:axId val="548914200"/>
        <c:scaling>
          <c:orientation val="minMax"/>
        </c:scaling>
        <c:delete val="1"/>
        <c:axPos val="b"/>
        <c:numFmt formatCode="ge" sourceLinked="1"/>
        <c:majorTickMark val="none"/>
        <c:minorTickMark val="none"/>
        <c:tickLblPos val="none"/>
        <c:crossAx val="548914592"/>
        <c:crosses val="autoZero"/>
        <c:auto val="1"/>
        <c:lblOffset val="100"/>
        <c:baseTimeUnit val="years"/>
      </c:dateAx>
      <c:valAx>
        <c:axId val="548914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8914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48953112"/>
        <c:axId val="548953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26.81</c:v>
                </c:pt>
                <c:pt idx="1">
                  <c:v>28.31</c:v>
                </c:pt>
                <c:pt idx="2">
                  <c:v>13.46</c:v>
                </c:pt>
                <c:pt idx="3">
                  <c:v>12.59</c:v>
                </c:pt>
                <c:pt idx="4">
                  <c:v>12.44</c:v>
                </c:pt>
              </c:numCache>
            </c:numRef>
          </c:val>
          <c:smooth val="0"/>
        </c:ser>
        <c:dLbls>
          <c:showLegendKey val="0"/>
          <c:showVal val="0"/>
          <c:showCatName val="0"/>
          <c:showSerName val="0"/>
          <c:showPercent val="0"/>
          <c:showBubbleSize val="0"/>
        </c:dLbls>
        <c:marker val="1"/>
        <c:smooth val="0"/>
        <c:axId val="548953112"/>
        <c:axId val="548953504"/>
      </c:lineChart>
      <c:dateAx>
        <c:axId val="548953112"/>
        <c:scaling>
          <c:orientation val="minMax"/>
        </c:scaling>
        <c:delete val="1"/>
        <c:axPos val="b"/>
        <c:numFmt formatCode="ge" sourceLinked="1"/>
        <c:majorTickMark val="none"/>
        <c:minorTickMark val="none"/>
        <c:tickLblPos val="none"/>
        <c:crossAx val="548953504"/>
        <c:crosses val="autoZero"/>
        <c:auto val="1"/>
        <c:lblOffset val="100"/>
        <c:baseTimeUnit val="years"/>
      </c:dateAx>
      <c:valAx>
        <c:axId val="5489535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48953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2713.45</c:v>
                </c:pt>
                <c:pt idx="1">
                  <c:v>1098.8900000000001</c:v>
                </c:pt>
                <c:pt idx="2">
                  <c:v>1300.44</c:v>
                </c:pt>
                <c:pt idx="3">
                  <c:v>1483.07</c:v>
                </c:pt>
                <c:pt idx="4">
                  <c:v>2063.06</c:v>
                </c:pt>
              </c:numCache>
            </c:numRef>
          </c:val>
        </c:ser>
        <c:dLbls>
          <c:showLegendKey val="0"/>
          <c:showVal val="0"/>
          <c:showCatName val="0"/>
          <c:showSerName val="0"/>
          <c:showPercent val="0"/>
          <c:showBubbleSize val="0"/>
        </c:dLbls>
        <c:gapWidth val="150"/>
        <c:axId val="548954680"/>
        <c:axId val="543862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1002.64</c:v>
                </c:pt>
                <c:pt idx="1">
                  <c:v>1164.51</c:v>
                </c:pt>
                <c:pt idx="2">
                  <c:v>434.72</c:v>
                </c:pt>
                <c:pt idx="3">
                  <c:v>416.14</c:v>
                </c:pt>
                <c:pt idx="4">
                  <c:v>371.89</c:v>
                </c:pt>
              </c:numCache>
            </c:numRef>
          </c:val>
          <c:smooth val="0"/>
        </c:ser>
        <c:dLbls>
          <c:showLegendKey val="0"/>
          <c:showVal val="0"/>
          <c:showCatName val="0"/>
          <c:showSerName val="0"/>
          <c:showPercent val="0"/>
          <c:showBubbleSize val="0"/>
        </c:dLbls>
        <c:marker val="1"/>
        <c:smooth val="0"/>
        <c:axId val="548954680"/>
        <c:axId val="543862528"/>
      </c:lineChart>
      <c:dateAx>
        <c:axId val="548954680"/>
        <c:scaling>
          <c:orientation val="minMax"/>
        </c:scaling>
        <c:delete val="1"/>
        <c:axPos val="b"/>
        <c:numFmt formatCode="ge" sourceLinked="1"/>
        <c:majorTickMark val="none"/>
        <c:minorTickMark val="none"/>
        <c:tickLblPos val="none"/>
        <c:crossAx val="543862528"/>
        <c:crosses val="autoZero"/>
        <c:auto val="1"/>
        <c:lblOffset val="100"/>
        <c:baseTimeUnit val="years"/>
      </c:dateAx>
      <c:valAx>
        <c:axId val="5438625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48954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41.26</c:v>
                </c:pt>
                <c:pt idx="1">
                  <c:v>41.58</c:v>
                </c:pt>
                <c:pt idx="2">
                  <c:v>40.57</c:v>
                </c:pt>
                <c:pt idx="3">
                  <c:v>37.21</c:v>
                </c:pt>
                <c:pt idx="4">
                  <c:v>34.92</c:v>
                </c:pt>
              </c:numCache>
            </c:numRef>
          </c:val>
        </c:ser>
        <c:dLbls>
          <c:showLegendKey val="0"/>
          <c:showVal val="0"/>
          <c:showCatName val="0"/>
          <c:showSerName val="0"/>
          <c:showPercent val="0"/>
          <c:showBubbleSize val="0"/>
        </c:dLbls>
        <c:gapWidth val="150"/>
        <c:axId val="543317008"/>
        <c:axId val="543863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520.29999999999995</c:v>
                </c:pt>
                <c:pt idx="1">
                  <c:v>498.27</c:v>
                </c:pt>
                <c:pt idx="2">
                  <c:v>495.76</c:v>
                </c:pt>
                <c:pt idx="3">
                  <c:v>487.22</c:v>
                </c:pt>
                <c:pt idx="4">
                  <c:v>483.11</c:v>
                </c:pt>
              </c:numCache>
            </c:numRef>
          </c:val>
          <c:smooth val="0"/>
        </c:ser>
        <c:dLbls>
          <c:showLegendKey val="0"/>
          <c:showVal val="0"/>
          <c:showCatName val="0"/>
          <c:showSerName val="0"/>
          <c:showPercent val="0"/>
          <c:showBubbleSize val="0"/>
        </c:dLbls>
        <c:marker val="1"/>
        <c:smooth val="0"/>
        <c:axId val="543317008"/>
        <c:axId val="543863704"/>
      </c:lineChart>
      <c:dateAx>
        <c:axId val="543317008"/>
        <c:scaling>
          <c:orientation val="minMax"/>
        </c:scaling>
        <c:delete val="1"/>
        <c:axPos val="b"/>
        <c:numFmt formatCode="ge" sourceLinked="1"/>
        <c:majorTickMark val="none"/>
        <c:minorTickMark val="none"/>
        <c:tickLblPos val="none"/>
        <c:crossAx val="543863704"/>
        <c:crosses val="autoZero"/>
        <c:auto val="1"/>
        <c:lblOffset val="100"/>
        <c:baseTimeUnit val="years"/>
      </c:dateAx>
      <c:valAx>
        <c:axId val="5438637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43317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105.03</c:v>
                </c:pt>
                <c:pt idx="1">
                  <c:v>104.53</c:v>
                </c:pt>
                <c:pt idx="2">
                  <c:v>97.01</c:v>
                </c:pt>
                <c:pt idx="3">
                  <c:v>101.6</c:v>
                </c:pt>
                <c:pt idx="4">
                  <c:v>100.21</c:v>
                </c:pt>
              </c:numCache>
            </c:numRef>
          </c:val>
        </c:ser>
        <c:dLbls>
          <c:showLegendKey val="0"/>
          <c:showVal val="0"/>
          <c:showCatName val="0"/>
          <c:showSerName val="0"/>
          <c:showPercent val="0"/>
          <c:showBubbleSize val="0"/>
        </c:dLbls>
        <c:gapWidth val="150"/>
        <c:axId val="543248552"/>
        <c:axId val="543248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90.69</c:v>
                </c:pt>
                <c:pt idx="1">
                  <c:v>90.64</c:v>
                </c:pt>
                <c:pt idx="2">
                  <c:v>93.66</c:v>
                </c:pt>
                <c:pt idx="3">
                  <c:v>92.76</c:v>
                </c:pt>
                <c:pt idx="4">
                  <c:v>93.28</c:v>
                </c:pt>
              </c:numCache>
            </c:numRef>
          </c:val>
          <c:smooth val="0"/>
        </c:ser>
        <c:dLbls>
          <c:showLegendKey val="0"/>
          <c:showVal val="0"/>
          <c:showCatName val="0"/>
          <c:showSerName val="0"/>
          <c:showPercent val="0"/>
          <c:showBubbleSize val="0"/>
        </c:dLbls>
        <c:marker val="1"/>
        <c:smooth val="0"/>
        <c:axId val="543248552"/>
        <c:axId val="543248160"/>
      </c:lineChart>
      <c:dateAx>
        <c:axId val="543248552"/>
        <c:scaling>
          <c:orientation val="minMax"/>
        </c:scaling>
        <c:delete val="1"/>
        <c:axPos val="b"/>
        <c:numFmt formatCode="ge" sourceLinked="1"/>
        <c:majorTickMark val="none"/>
        <c:minorTickMark val="none"/>
        <c:tickLblPos val="none"/>
        <c:crossAx val="543248160"/>
        <c:crosses val="autoZero"/>
        <c:auto val="1"/>
        <c:lblOffset val="100"/>
        <c:baseTimeUnit val="years"/>
      </c:dateAx>
      <c:valAx>
        <c:axId val="543248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3248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253.82</c:v>
                </c:pt>
                <c:pt idx="1">
                  <c:v>244.72</c:v>
                </c:pt>
                <c:pt idx="2">
                  <c:v>257.52999999999997</c:v>
                </c:pt>
                <c:pt idx="3">
                  <c:v>249.91</c:v>
                </c:pt>
                <c:pt idx="4">
                  <c:v>253.41</c:v>
                </c:pt>
              </c:numCache>
            </c:numRef>
          </c:val>
        </c:ser>
        <c:dLbls>
          <c:showLegendKey val="0"/>
          <c:showVal val="0"/>
          <c:showCatName val="0"/>
          <c:showSerName val="0"/>
          <c:showPercent val="0"/>
          <c:showBubbleSize val="0"/>
        </c:dLbls>
        <c:gapWidth val="150"/>
        <c:axId val="548915768"/>
        <c:axId val="549227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211.08</c:v>
                </c:pt>
                <c:pt idx="1">
                  <c:v>213.52</c:v>
                </c:pt>
                <c:pt idx="2">
                  <c:v>208.21</c:v>
                </c:pt>
                <c:pt idx="3">
                  <c:v>208.67</c:v>
                </c:pt>
                <c:pt idx="4">
                  <c:v>208.29</c:v>
                </c:pt>
              </c:numCache>
            </c:numRef>
          </c:val>
          <c:smooth val="0"/>
        </c:ser>
        <c:dLbls>
          <c:showLegendKey val="0"/>
          <c:showVal val="0"/>
          <c:showCatName val="0"/>
          <c:showSerName val="0"/>
          <c:showPercent val="0"/>
          <c:showBubbleSize val="0"/>
        </c:dLbls>
        <c:marker val="1"/>
        <c:smooth val="0"/>
        <c:axId val="548915768"/>
        <c:axId val="549227024"/>
      </c:lineChart>
      <c:dateAx>
        <c:axId val="548915768"/>
        <c:scaling>
          <c:orientation val="minMax"/>
        </c:scaling>
        <c:delete val="1"/>
        <c:axPos val="b"/>
        <c:numFmt formatCode="ge" sourceLinked="1"/>
        <c:majorTickMark val="none"/>
        <c:minorTickMark val="none"/>
        <c:tickLblPos val="none"/>
        <c:crossAx val="549227024"/>
        <c:crosses val="autoZero"/>
        <c:auto val="1"/>
        <c:lblOffset val="100"/>
        <c:baseTimeUnit val="years"/>
      </c:dateAx>
      <c:valAx>
        <c:axId val="549227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8915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2" sqref="B2:BZ4"/>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8" t="s">
        <v>0</v>
      </c>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c r="AS2" s="88"/>
      <c r="AT2" s="88"/>
      <c r="AU2" s="88"/>
      <c r="AV2" s="88"/>
      <c r="AW2" s="88"/>
      <c r="AX2" s="88"/>
      <c r="AY2" s="88"/>
      <c r="AZ2" s="88"/>
      <c r="BA2" s="88"/>
      <c r="BB2" s="88"/>
      <c r="BC2" s="88"/>
      <c r="BD2" s="88"/>
      <c r="BE2" s="88"/>
      <c r="BF2" s="88"/>
      <c r="BG2" s="88"/>
      <c r="BH2" s="88"/>
      <c r="BI2" s="88"/>
      <c r="BJ2" s="88"/>
      <c r="BK2" s="88"/>
      <c r="BL2" s="88"/>
      <c r="BM2" s="88"/>
      <c r="BN2" s="88"/>
      <c r="BO2" s="88"/>
      <c r="BP2" s="88"/>
      <c r="BQ2" s="88"/>
      <c r="BR2" s="88"/>
      <c r="BS2" s="88"/>
      <c r="BT2" s="88"/>
      <c r="BU2" s="88"/>
      <c r="BV2" s="88"/>
      <c r="BW2" s="88"/>
      <c r="BX2" s="88"/>
      <c r="BY2" s="88"/>
      <c r="BZ2" s="88"/>
    </row>
    <row r="3" spans="1:78" ht="9.75" customHeight="1" x14ac:dyDescent="0.15">
      <c r="A3" s="2"/>
      <c r="B3" s="88"/>
      <c r="C3" s="88"/>
      <c r="D3" s="88"/>
      <c r="E3" s="88"/>
      <c r="F3" s="88"/>
      <c r="G3" s="88"/>
      <c r="H3" s="88"/>
      <c r="I3" s="88"/>
      <c r="J3" s="88"/>
      <c r="K3" s="88"/>
      <c r="L3" s="88"/>
      <c r="M3" s="88"/>
      <c r="N3" s="88"/>
      <c r="O3" s="88"/>
      <c r="P3" s="88"/>
      <c r="Q3" s="88"/>
      <c r="R3" s="88"/>
      <c r="S3" s="88"/>
      <c r="T3" s="88"/>
      <c r="U3" s="88"/>
      <c r="V3" s="88"/>
      <c r="W3" s="88"/>
      <c r="X3" s="88"/>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row>
    <row r="4" spans="1:78" ht="9.75" customHeight="1" x14ac:dyDescent="0.15">
      <c r="A4" s="2"/>
      <c r="B4" s="88"/>
      <c r="C4" s="88"/>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88"/>
      <c r="AP4" s="88"/>
      <c r="AQ4" s="88"/>
      <c r="AR4" s="88"/>
      <c r="AS4" s="88"/>
      <c r="AT4" s="88"/>
      <c r="AU4" s="88"/>
      <c r="AV4" s="88"/>
      <c r="AW4" s="88"/>
      <c r="AX4" s="88"/>
      <c r="AY4" s="88"/>
      <c r="AZ4" s="88"/>
      <c r="BA4" s="88"/>
      <c r="BB4" s="88"/>
      <c r="BC4" s="88"/>
      <c r="BD4" s="88"/>
      <c r="BE4" s="88"/>
      <c r="BF4" s="88"/>
      <c r="BG4" s="88"/>
      <c r="BH4" s="88"/>
      <c r="BI4" s="88"/>
      <c r="BJ4" s="88"/>
      <c r="BK4" s="88"/>
      <c r="BL4" s="88"/>
      <c r="BM4" s="88"/>
      <c r="BN4" s="88"/>
      <c r="BO4" s="88"/>
      <c r="BP4" s="88"/>
      <c r="BQ4" s="88"/>
      <c r="BR4" s="88"/>
      <c r="BS4" s="88"/>
      <c r="BT4" s="88"/>
      <c r="BU4" s="88"/>
      <c r="BV4" s="88"/>
      <c r="BW4" s="88"/>
      <c r="BX4" s="88"/>
      <c r="BY4" s="88"/>
      <c r="BZ4" s="88"/>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89" t="str">
        <f>データ!H6</f>
        <v>佐賀県　江北町</v>
      </c>
      <c r="C6" s="89"/>
      <c r="D6" s="89"/>
      <c r="E6" s="89"/>
      <c r="F6" s="89"/>
      <c r="G6" s="89"/>
      <c r="H6" s="89"/>
      <c r="I6" s="89"/>
      <c r="J6" s="89"/>
      <c r="K6" s="89"/>
      <c r="L6" s="89"/>
      <c r="M6" s="89"/>
      <c r="N6" s="89"/>
      <c r="O6" s="89"/>
      <c r="P6" s="89"/>
      <c r="Q6" s="89"/>
      <c r="R6" s="89"/>
      <c r="S6" s="89"/>
      <c r="T6" s="89"/>
      <c r="U6" s="89"/>
      <c r="V6" s="89"/>
      <c r="W6" s="89"/>
      <c r="X6" s="89"/>
      <c r="Y6" s="89"/>
      <c r="Z6" s="89"/>
      <c r="AA6" s="89"/>
      <c r="AB6" s="89"/>
      <c r="AC6" s="89"/>
      <c r="AD6" s="90"/>
      <c r="AE6" s="90"/>
      <c r="AF6" s="90"/>
      <c r="AG6" s="90"/>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79" t="s">
        <v>1</v>
      </c>
      <c r="C7" s="80"/>
      <c r="D7" s="80"/>
      <c r="E7" s="80"/>
      <c r="F7" s="80"/>
      <c r="G7" s="80"/>
      <c r="H7" s="80"/>
      <c r="I7" s="79" t="s">
        <v>2</v>
      </c>
      <c r="J7" s="80"/>
      <c r="K7" s="80"/>
      <c r="L7" s="80"/>
      <c r="M7" s="80"/>
      <c r="N7" s="80"/>
      <c r="O7" s="81"/>
      <c r="P7" s="82" t="s">
        <v>3</v>
      </c>
      <c r="Q7" s="82"/>
      <c r="R7" s="82"/>
      <c r="S7" s="82"/>
      <c r="T7" s="82"/>
      <c r="U7" s="82"/>
      <c r="V7" s="82"/>
      <c r="W7" s="82" t="s">
        <v>4</v>
      </c>
      <c r="X7" s="82"/>
      <c r="Y7" s="82"/>
      <c r="Z7" s="82"/>
      <c r="AA7" s="82"/>
      <c r="AB7" s="82"/>
      <c r="AC7" s="82"/>
      <c r="AD7" s="82" t="s">
        <v>5</v>
      </c>
      <c r="AE7" s="82"/>
      <c r="AF7" s="82"/>
      <c r="AG7" s="82"/>
      <c r="AH7" s="82"/>
      <c r="AI7" s="82"/>
      <c r="AJ7" s="82"/>
      <c r="AK7" s="5"/>
      <c r="AL7" s="82" t="s">
        <v>6</v>
      </c>
      <c r="AM7" s="82"/>
      <c r="AN7" s="82"/>
      <c r="AO7" s="82"/>
      <c r="AP7" s="82"/>
      <c r="AQ7" s="82"/>
      <c r="AR7" s="82"/>
      <c r="AS7" s="82"/>
      <c r="AT7" s="79" t="s">
        <v>7</v>
      </c>
      <c r="AU7" s="80"/>
      <c r="AV7" s="80"/>
      <c r="AW7" s="80"/>
      <c r="AX7" s="80"/>
      <c r="AY7" s="80"/>
      <c r="AZ7" s="80"/>
      <c r="BA7" s="80"/>
      <c r="BB7" s="82" t="s">
        <v>8</v>
      </c>
      <c r="BC7" s="82"/>
      <c r="BD7" s="82"/>
      <c r="BE7" s="82"/>
      <c r="BF7" s="82"/>
      <c r="BG7" s="82"/>
      <c r="BH7" s="82"/>
      <c r="BI7" s="82"/>
      <c r="BJ7" s="4"/>
      <c r="BK7" s="4"/>
      <c r="BL7" s="6" t="s">
        <v>9</v>
      </c>
      <c r="BM7" s="7"/>
      <c r="BN7" s="7"/>
      <c r="BO7" s="7"/>
      <c r="BP7" s="7"/>
      <c r="BQ7" s="7"/>
      <c r="BR7" s="7"/>
      <c r="BS7" s="7"/>
      <c r="BT7" s="7"/>
      <c r="BU7" s="7"/>
      <c r="BV7" s="7"/>
      <c r="BW7" s="7"/>
      <c r="BX7" s="7"/>
      <c r="BY7" s="8"/>
    </row>
    <row r="8" spans="1:78" ht="18.75" customHeight="1" x14ac:dyDescent="0.15">
      <c r="A8" s="2"/>
      <c r="B8" s="83" t="str">
        <f>データ!$I$6</f>
        <v>法適用</v>
      </c>
      <c r="C8" s="84"/>
      <c r="D8" s="84"/>
      <c r="E8" s="84"/>
      <c r="F8" s="84"/>
      <c r="G8" s="84"/>
      <c r="H8" s="84"/>
      <c r="I8" s="83" t="str">
        <f>データ!$J$6</f>
        <v>水道事業</v>
      </c>
      <c r="J8" s="84"/>
      <c r="K8" s="84"/>
      <c r="L8" s="84"/>
      <c r="M8" s="84"/>
      <c r="N8" s="84"/>
      <c r="O8" s="85"/>
      <c r="P8" s="86" t="str">
        <f>データ!$K$6</f>
        <v>末端給水事業</v>
      </c>
      <c r="Q8" s="86"/>
      <c r="R8" s="86"/>
      <c r="S8" s="86"/>
      <c r="T8" s="86"/>
      <c r="U8" s="86"/>
      <c r="V8" s="86"/>
      <c r="W8" s="86" t="str">
        <f>データ!$L$6</f>
        <v>A8</v>
      </c>
      <c r="X8" s="86"/>
      <c r="Y8" s="86"/>
      <c r="Z8" s="86"/>
      <c r="AA8" s="86"/>
      <c r="AB8" s="86"/>
      <c r="AC8" s="86"/>
      <c r="AD8" s="87" t="s">
        <v>116</v>
      </c>
      <c r="AE8" s="87"/>
      <c r="AF8" s="87"/>
      <c r="AG8" s="87"/>
      <c r="AH8" s="87"/>
      <c r="AI8" s="87"/>
      <c r="AJ8" s="87"/>
      <c r="AK8" s="5"/>
      <c r="AL8" s="74">
        <f>データ!$R$6</f>
        <v>9667</v>
      </c>
      <c r="AM8" s="74"/>
      <c r="AN8" s="74"/>
      <c r="AO8" s="74"/>
      <c r="AP8" s="74"/>
      <c r="AQ8" s="74"/>
      <c r="AR8" s="74"/>
      <c r="AS8" s="74"/>
      <c r="AT8" s="70">
        <f>データ!$S$6</f>
        <v>24.49</v>
      </c>
      <c r="AU8" s="71"/>
      <c r="AV8" s="71"/>
      <c r="AW8" s="71"/>
      <c r="AX8" s="71"/>
      <c r="AY8" s="71"/>
      <c r="AZ8" s="71"/>
      <c r="BA8" s="71"/>
      <c r="BB8" s="73">
        <f>データ!$T$6</f>
        <v>394.73</v>
      </c>
      <c r="BC8" s="73"/>
      <c r="BD8" s="73"/>
      <c r="BE8" s="73"/>
      <c r="BF8" s="73"/>
      <c r="BG8" s="73"/>
      <c r="BH8" s="73"/>
      <c r="BI8" s="73"/>
      <c r="BJ8" s="4"/>
      <c r="BK8" s="4"/>
      <c r="BL8" s="77" t="s">
        <v>10</v>
      </c>
      <c r="BM8" s="78"/>
      <c r="BN8" s="9" t="s">
        <v>11</v>
      </c>
      <c r="BO8" s="10"/>
      <c r="BP8" s="10"/>
      <c r="BQ8" s="10"/>
      <c r="BR8" s="10"/>
      <c r="BS8" s="10"/>
      <c r="BT8" s="10"/>
      <c r="BU8" s="10"/>
      <c r="BV8" s="10"/>
      <c r="BW8" s="10"/>
      <c r="BX8" s="10"/>
      <c r="BY8" s="11"/>
    </row>
    <row r="9" spans="1:78" ht="18.75" customHeight="1" x14ac:dyDescent="0.15">
      <c r="A9" s="2"/>
      <c r="B9" s="79" t="s">
        <v>12</v>
      </c>
      <c r="C9" s="80"/>
      <c r="D9" s="80"/>
      <c r="E9" s="80"/>
      <c r="F9" s="80"/>
      <c r="G9" s="80"/>
      <c r="H9" s="80"/>
      <c r="I9" s="79" t="s">
        <v>13</v>
      </c>
      <c r="J9" s="80"/>
      <c r="K9" s="80"/>
      <c r="L9" s="80"/>
      <c r="M9" s="80"/>
      <c r="N9" s="80"/>
      <c r="O9" s="81"/>
      <c r="P9" s="82" t="s">
        <v>14</v>
      </c>
      <c r="Q9" s="82"/>
      <c r="R9" s="82"/>
      <c r="S9" s="82"/>
      <c r="T9" s="82"/>
      <c r="U9" s="82"/>
      <c r="V9" s="82"/>
      <c r="W9" s="82" t="s">
        <v>15</v>
      </c>
      <c r="X9" s="82"/>
      <c r="Y9" s="82"/>
      <c r="Z9" s="82"/>
      <c r="AA9" s="82"/>
      <c r="AB9" s="82"/>
      <c r="AC9" s="82"/>
      <c r="AD9" s="2"/>
      <c r="AE9" s="2"/>
      <c r="AF9" s="2"/>
      <c r="AG9" s="2"/>
      <c r="AH9" s="5"/>
      <c r="AI9" s="5"/>
      <c r="AJ9" s="5"/>
      <c r="AK9" s="5"/>
      <c r="AL9" s="82" t="s">
        <v>16</v>
      </c>
      <c r="AM9" s="82"/>
      <c r="AN9" s="82"/>
      <c r="AO9" s="82"/>
      <c r="AP9" s="82"/>
      <c r="AQ9" s="82"/>
      <c r="AR9" s="82"/>
      <c r="AS9" s="82"/>
      <c r="AT9" s="79" t="s">
        <v>17</v>
      </c>
      <c r="AU9" s="80"/>
      <c r="AV9" s="80"/>
      <c r="AW9" s="80"/>
      <c r="AX9" s="80"/>
      <c r="AY9" s="80"/>
      <c r="AZ9" s="80"/>
      <c r="BA9" s="80"/>
      <c r="BB9" s="82" t="s">
        <v>18</v>
      </c>
      <c r="BC9" s="82"/>
      <c r="BD9" s="82"/>
      <c r="BE9" s="82"/>
      <c r="BF9" s="82"/>
      <c r="BG9" s="82"/>
      <c r="BH9" s="82"/>
      <c r="BI9" s="82"/>
      <c r="BJ9" s="4"/>
      <c r="BK9" s="4"/>
      <c r="BL9" s="68" t="s">
        <v>19</v>
      </c>
      <c r="BM9" s="69"/>
      <c r="BN9" s="12" t="s">
        <v>20</v>
      </c>
      <c r="BO9" s="13"/>
      <c r="BP9" s="13"/>
      <c r="BQ9" s="13"/>
      <c r="BR9" s="13"/>
      <c r="BS9" s="13"/>
      <c r="BT9" s="13"/>
      <c r="BU9" s="13"/>
      <c r="BV9" s="13"/>
      <c r="BW9" s="13"/>
      <c r="BX9" s="13"/>
      <c r="BY9" s="14"/>
    </row>
    <row r="10" spans="1:78" ht="18.75" customHeight="1" x14ac:dyDescent="0.15">
      <c r="A10" s="2"/>
      <c r="B10" s="70" t="str">
        <f>データ!$N$6</f>
        <v>-</v>
      </c>
      <c r="C10" s="71"/>
      <c r="D10" s="71"/>
      <c r="E10" s="71"/>
      <c r="F10" s="71"/>
      <c r="G10" s="71"/>
      <c r="H10" s="71"/>
      <c r="I10" s="70">
        <f>データ!$O$6</f>
        <v>95.17</v>
      </c>
      <c r="J10" s="71"/>
      <c r="K10" s="71"/>
      <c r="L10" s="71"/>
      <c r="M10" s="71"/>
      <c r="N10" s="71"/>
      <c r="O10" s="72"/>
      <c r="P10" s="73">
        <f>データ!$P$6</f>
        <v>99.93</v>
      </c>
      <c r="Q10" s="73"/>
      <c r="R10" s="73"/>
      <c r="S10" s="73"/>
      <c r="T10" s="73"/>
      <c r="U10" s="73"/>
      <c r="V10" s="73"/>
      <c r="W10" s="74">
        <f>データ!$Q$6</f>
        <v>5180</v>
      </c>
      <c r="X10" s="74"/>
      <c r="Y10" s="74"/>
      <c r="Z10" s="74"/>
      <c r="AA10" s="74"/>
      <c r="AB10" s="74"/>
      <c r="AC10" s="74"/>
      <c r="AD10" s="2"/>
      <c r="AE10" s="2"/>
      <c r="AF10" s="2"/>
      <c r="AG10" s="2"/>
      <c r="AH10" s="5"/>
      <c r="AI10" s="5"/>
      <c r="AJ10" s="5"/>
      <c r="AK10" s="5"/>
      <c r="AL10" s="74">
        <f>データ!$U$6</f>
        <v>9625</v>
      </c>
      <c r="AM10" s="74"/>
      <c r="AN10" s="74"/>
      <c r="AO10" s="74"/>
      <c r="AP10" s="74"/>
      <c r="AQ10" s="74"/>
      <c r="AR10" s="74"/>
      <c r="AS10" s="74"/>
      <c r="AT10" s="70">
        <f>データ!$V$6</f>
        <v>24.48</v>
      </c>
      <c r="AU10" s="71"/>
      <c r="AV10" s="71"/>
      <c r="AW10" s="71"/>
      <c r="AX10" s="71"/>
      <c r="AY10" s="71"/>
      <c r="AZ10" s="71"/>
      <c r="BA10" s="71"/>
      <c r="BB10" s="73">
        <f>データ!$W$6</f>
        <v>393.18</v>
      </c>
      <c r="BC10" s="73"/>
      <c r="BD10" s="73"/>
      <c r="BE10" s="73"/>
      <c r="BF10" s="73"/>
      <c r="BG10" s="73"/>
      <c r="BH10" s="73"/>
      <c r="BI10" s="73"/>
      <c r="BJ10" s="2"/>
      <c r="BK10" s="2"/>
      <c r="BL10" s="75" t="s">
        <v>21</v>
      </c>
      <c r="BM10" s="76"/>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23</v>
      </c>
      <c r="BM11" s="63"/>
      <c r="BN11" s="63"/>
      <c r="BO11" s="63"/>
      <c r="BP11" s="63"/>
      <c r="BQ11" s="63"/>
      <c r="BR11" s="63"/>
      <c r="BS11" s="63"/>
      <c r="BT11" s="63"/>
      <c r="BU11" s="63"/>
      <c r="BV11" s="63"/>
      <c r="BW11" s="63"/>
      <c r="BX11" s="63"/>
      <c r="BY11" s="63"/>
      <c r="BZ11" s="6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x14ac:dyDescent="0.15">
      <c r="A14" s="2"/>
      <c r="B14" s="65" t="s">
        <v>24</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47"/>
      <c r="BM15" s="48"/>
      <c r="BN15" s="48"/>
      <c r="BO15" s="48"/>
      <c r="BP15" s="48"/>
      <c r="BQ15" s="48"/>
      <c r="BR15" s="48"/>
      <c r="BS15" s="48"/>
      <c r="BT15" s="48"/>
      <c r="BU15" s="48"/>
      <c r="BV15" s="48"/>
      <c r="BW15" s="48"/>
      <c r="BX15" s="48"/>
      <c r="BY15" s="48"/>
      <c r="BZ15" s="49"/>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117</v>
      </c>
      <c r="BM16" s="51"/>
      <c r="BN16" s="51"/>
      <c r="BO16" s="51"/>
      <c r="BP16" s="51"/>
      <c r="BQ16" s="51"/>
      <c r="BR16" s="51"/>
      <c r="BS16" s="51"/>
      <c r="BT16" s="51"/>
      <c r="BU16" s="51"/>
      <c r="BV16" s="51"/>
      <c r="BW16" s="51"/>
      <c r="BX16" s="51"/>
      <c r="BY16" s="51"/>
      <c r="BZ16" s="52"/>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x14ac:dyDescent="0.15">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x14ac:dyDescent="0.15">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7" t="s">
        <v>119</v>
      </c>
      <c r="BM47" s="58"/>
      <c r="BN47" s="58"/>
      <c r="BO47" s="58"/>
      <c r="BP47" s="58"/>
      <c r="BQ47" s="58"/>
      <c r="BR47" s="58"/>
      <c r="BS47" s="58"/>
      <c r="BT47" s="58"/>
      <c r="BU47" s="58"/>
      <c r="BV47" s="58"/>
      <c r="BW47" s="58"/>
      <c r="BX47" s="58"/>
      <c r="BY47" s="58"/>
      <c r="BZ47" s="59"/>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7"/>
      <c r="BM48" s="58"/>
      <c r="BN48" s="58"/>
      <c r="BO48" s="58"/>
      <c r="BP48" s="58"/>
      <c r="BQ48" s="58"/>
      <c r="BR48" s="58"/>
      <c r="BS48" s="58"/>
      <c r="BT48" s="58"/>
      <c r="BU48" s="58"/>
      <c r="BV48" s="58"/>
      <c r="BW48" s="58"/>
      <c r="BX48" s="58"/>
      <c r="BY48" s="58"/>
      <c r="BZ48" s="59"/>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7"/>
      <c r="BM49" s="58"/>
      <c r="BN49" s="58"/>
      <c r="BO49" s="58"/>
      <c r="BP49" s="58"/>
      <c r="BQ49" s="58"/>
      <c r="BR49" s="58"/>
      <c r="BS49" s="58"/>
      <c r="BT49" s="58"/>
      <c r="BU49" s="58"/>
      <c r="BV49" s="58"/>
      <c r="BW49" s="58"/>
      <c r="BX49" s="58"/>
      <c r="BY49" s="58"/>
      <c r="BZ49" s="59"/>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7"/>
      <c r="BM50" s="58"/>
      <c r="BN50" s="58"/>
      <c r="BO50" s="58"/>
      <c r="BP50" s="58"/>
      <c r="BQ50" s="58"/>
      <c r="BR50" s="58"/>
      <c r="BS50" s="58"/>
      <c r="BT50" s="58"/>
      <c r="BU50" s="58"/>
      <c r="BV50" s="58"/>
      <c r="BW50" s="58"/>
      <c r="BX50" s="58"/>
      <c r="BY50" s="58"/>
      <c r="BZ50" s="59"/>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7"/>
      <c r="BM51" s="58"/>
      <c r="BN51" s="58"/>
      <c r="BO51" s="58"/>
      <c r="BP51" s="58"/>
      <c r="BQ51" s="58"/>
      <c r="BR51" s="58"/>
      <c r="BS51" s="58"/>
      <c r="BT51" s="58"/>
      <c r="BU51" s="58"/>
      <c r="BV51" s="58"/>
      <c r="BW51" s="58"/>
      <c r="BX51" s="58"/>
      <c r="BY51" s="58"/>
      <c r="BZ51" s="59"/>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7"/>
      <c r="BM52" s="58"/>
      <c r="BN52" s="58"/>
      <c r="BO52" s="58"/>
      <c r="BP52" s="58"/>
      <c r="BQ52" s="58"/>
      <c r="BR52" s="58"/>
      <c r="BS52" s="58"/>
      <c r="BT52" s="58"/>
      <c r="BU52" s="58"/>
      <c r="BV52" s="58"/>
      <c r="BW52" s="58"/>
      <c r="BX52" s="58"/>
      <c r="BY52" s="58"/>
      <c r="BZ52" s="59"/>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7"/>
      <c r="BM53" s="58"/>
      <c r="BN53" s="58"/>
      <c r="BO53" s="58"/>
      <c r="BP53" s="58"/>
      <c r="BQ53" s="58"/>
      <c r="BR53" s="58"/>
      <c r="BS53" s="58"/>
      <c r="BT53" s="58"/>
      <c r="BU53" s="58"/>
      <c r="BV53" s="58"/>
      <c r="BW53" s="58"/>
      <c r="BX53" s="58"/>
      <c r="BY53" s="58"/>
      <c r="BZ53" s="59"/>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7"/>
      <c r="BM54" s="58"/>
      <c r="BN54" s="58"/>
      <c r="BO54" s="58"/>
      <c r="BP54" s="58"/>
      <c r="BQ54" s="58"/>
      <c r="BR54" s="58"/>
      <c r="BS54" s="58"/>
      <c r="BT54" s="58"/>
      <c r="BU54" s="58"/>
      <c r="BV54" s="58"/>
      <c r="BW54" s="58"/>
      <c r="BX54" s="58"/>
      <c r="BY54" s="58"/>
      <c r="BZ54" s="59"/>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7"/>
      <c r="BM55" s="58"/>
      <c r="BN55" s="58"/>
      <c r="BO55" s="58"/>
      <c r="BP55" s="58"/>
      <c r="BQ55" s="58"/>
      <c r="BR55" s="58"/>
      <c r="BS55" s="58"/>
      <c r="BT55" s="58"/>
      <c r="BU55" s="58"/>
      <c r="BV55" s="58"/>
      <c r="BW55" s="58"/>
      <c r="BX55" s="58"/>
      <c r="BY55" s="58"/>
      <c r="BZ55" s="59"/>
    </row>
    <row r="56" spans="1:78" ht="13.5" customHeight="1" x14ac:dyDescent="0.15">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7"/>
      <c r="BM56" s="58"/>
      <c r="BN56" s="58"/>
      <c r="BO56" s="58"/>
      <c r="BP56" s="58"/>
      <c r="BQ56" s="58"/>
      <c r="BR56" s="58"/>
      <c r="BS56" s="58"/>
      <c r="BT56" s="58"/>
      <c r="BU56" s="58"/>
      <c r="BV56" s="58"/>
      <c r="BW56" s="58"/>
      <c r="BX56" s="58"/>
      <c r="BY56" s="58"/>
      <c r="BZ56" s="59"/>
    </row>
    <row r="57" spans="1:78" ht="13.5" customHeight="1" x14ac:dyDescent="0.15">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7"/>
      <c r="BM57" s="58"/>
      <c r="BN57" s="58"/>
      <c r="BO57" s="58"/>
      <c r="BP57" s="58"/>
      <c r="BQ57" s="58"/>
      <c r="BR57" s="58"/>
      <c r="BS57" s="58"/>
      <c r="BT57" s="58"/>
      <c r="BU57" s="58"/>
      <c r="BV57" s="58"/>
      <c r="BW57" s="58"/>
      <c r="BX57" s="58"/>
      <c r="BY57" s="58"/>
      <c r="BZ57" s="59"/>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7"/>
      <c r="BM58" s="58"/>
      <c r="BN58" s="58"/>
      <c r="BO58" s="58"/>
      <c r="BP58" s="58"/>
      <c r="BQ58" s="58"/>
      <c r="BR58" s="58"/>
      <c r="BS58" s="58"/>
      <c r="BT58" s="58"/>
      <c r="BU58" s="58"/>
      <c r="BV58" s="58"/>
      <c r="BW58" s="58"/>
      <c r="BX58" s="58"/>
      <c r="BY58" s="58"/>
      <c r="BZ58" s="59"/>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7"/>
      <c r="BM59" s="58"/>
      <c r="BN59" s="58"/>
      <c r="BO59" s="58"/>
      <c r="BP59" s="58"/>
      <c r="BQ59" s="58"/>
      <c r="BR59" s="58"/>
      <c r="BS59" s="58"/>
      <c r="BT59" s="58"/>
      <c r="BU59" s="58"/>
      <c r="BV59" s="58"/>
      <c r="BW59" s="58"/>
      <c r="BX59" s="58"/>
      <c r="BY59" s="58"/>
      <c r="BZ59" s="59"/>
    </row>
    <row r="60" spans="1:78" ht="13.5" customHeight="1" x14ac:dyDescent="0.15">
      <c r="A60" s="2"/>
      <c r="B60" s="60" t="s">
        <v>35</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7"/>
      <c r="BM60" s="58"/>
      <c r="BN60" s="58"/>
      <c r="BO60" s="58"/>
      <c r="BP60" s="58"/>
      <c r="BQ60" s="58"/>
      <c r="BR60" s="58"/>
      <c r="BS60" s="58"/>
      <c r="BT60" s="58"/>
      <c r="BU60" s="58"/>
      <c r="BV60" s="58"/>
      <c r="BW60" s="58"/>
      <c r="BX60" s="58"/>
      <c r="BY60" s="58"/>
      <c r="BZ60" s="59"/>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7"/>
      <c r="BM61" s="58"/>
      <c r="BN61" s="58"/>
      <c r="BO61" s="58"/>
      <c r="BP61" s="58"/>
      <c r="BQ61" s="58"/>
      <c r="BR61" s="58"/>
      <c r="BS61" s="58"/>
      <c r="BT61" s="58"/>
      <c r="BU61" s="58"/>
      <c r="BV61" s="58"/>
      <c r="BW61" s="58"/>
      <c r="BX61" s="58"/>
      <c r="BY61" s="58"/>
      <c r="BZ61" s="59"/>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7"/>
      <c r="BM62" s="58"/>
      <c r="BN62" s="58"/>
      <c r="BO62" s="58"/>
      <c r="BP62" s="58"/>
      <c r="BQ62" s="58"/>
      <c r="BR62" s="58"/>
      <c r="BS62" s="58"/>
      <c r="BT62" s="58"/>
      <c r="BU62" s="58"/>
      <c r="BV62" s="58"/>
      <c r="BW62" s="58"/>
      <c r="BX62" s="58"/>
      <c r="BY62" s="58"/>
      <c r="BZ62" s="59"/>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7"/>
      <c r="BM63" s="58"/>
      <c r="BN63" s="58"/>
      <c r="BO63" s="58"/>
      <c r="BP63" s="58"/>
      <c r="BQ63" s="58"/>
      <c r="BR63" s="58"/>
      <c r="BS63" s="58"/>
      <c r="BT63" s="58"/>
      <c r="BU63" s="58"/>
      <c r="BV63" s="58"/>
      <c r="BW63" s="58"/>
      <c r="BX63" s="58"/>
      <c r="BY63" s="58"/>
      <c r="BZ63" s="59"/>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118</v>
      </c>
      <c r="BM66" s="51"/>
      <c r="BN66" s="51"/>
      <c r="BO66" s="51"/>
      <c r="BP66" s="51"/>
      <c r="BQ66" s="51"/>
      <c r="BR66" s="51"/>
      <c r="BS66" s="51"/>
      <c r="BT66" s="51"/>
      <c r="BU66" s="51"/>
      <c r="BV66" s="51"/>
      <c r="BW66" s="51"/>
      <c r="BX66" s="51"/>
      <c r="BY66" s="51"/>
      <c r="BZ66" s="52"/>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x14ac:dyDescent="0.15">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x14ac:dyDescent="0.15">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92" t="s">
        <v>62</v>
      </c>
      <c r="I3" s="93"/>
      <c r="J3" s="93"/>
      <c r="K3" s="93"/>
      <c r="L3" s="93"/>
      <c r="M3" s="93"/>
      <c r="N3" s="93"/>
      <c r="O3" s="93"/>
      <c r="P3" s="93"/>
      <c r="Q3" s="93"/>
      <c r="R3" s="93"/>
      <c r="S3" s="93"/>
      <c r="T3" s="93"/>
      <c r="U3" s="93"/>
      <c r="V3" s="93"/>
      <c r="W3" s="94"/>
      <c r="X3" s="98" t="s">
        <v>63</v>
      </c>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c r="BK3" s="91"/>
      <c r="BL3" s="91"/>
      <c r="BM3" s="91"/>
      <c r="BN3" s="91"/>
      <c r="BO3" s="91"/>
      <c r="BP3" s="91"/>
      <c r="BQ3" s="91"/>
      <c r="BR3" s="91"/>
      <c r="BS3" s="91"/>
      <c r="BT3" s="91"/>
      <c r="BU3" s="91"/>
      <c r="BV3" s="91"/>
      <c r="BW3" s="91"/>
      <c r="BX3" s="91"/>
      <c r="BY3" s="91"/>
      <c r="BZ3" s="91"/>
      <c r="CA3" s="91"/>
      <c r="CB3" s="91"/>
      <c r="CC3" s="91"/>
      <c r="CD3" s="91"/>
      <c r="CE3" s="91"/>
      <c r="CF3" s="91"/>
      <c r="CG3" s="91"/>
      <c r="CH3" s="91"/>
      <c r="CI3" s="91"/>
      <c r="CJ3" s="91"/>
      <c r="CK3" s="91"/>
      <c r="CL3" s="91"/>
      <c r="CM3" s="91"/>
      <c r="CN3" s="91"/>
      <c r="CO3" s="91"/>
      <c r="CP3" s="91"/>
      <c r="CQ3" s="91"/>
      <c r="CR3" s="91"/>
      <c r="CS3" s="91"/>
      <c r="CT3" s="91"/>
      <c r="CU3" s="91"/>
      <c r="CV3" s="91"/>
      <c r="CW3" s="91"/>
      <c r="CX3" s="91"/>
      <c r="CY3" s="91"/>
      <c r="CZ3" s="91"/>
      <c r="DA3" s="91"/>
      <c r="DB3" s="91"/>
      <c r="DC3" s="91"/>
      <c r="DD3" s="91"/>
      <c r="DE3" s="91"/>
      <c r="DF3" s="91"/>
      <c r="DG3" s="91"/>
      <c r="DH3" s="91" t="s">
        <v>64</v>
      </c>
      <c r="DI3" s="91"/>
      <c r="DJ3" s="91"/>
      <c r="DK3" s="91"/>
      <c r="DL3" s="91"/>
      <c r="DM3" s="91"/>
      <c r="DN3" s="91"/>
      <c r="DO3" s="91"/>
      <c r="DP3" s="91"/>
      <c r="DQ3" s="91"/>
      <c r="DR3" s="91"/>
      <c r="DS3" s="91"/>
      <c r="DT3" s="91"/>
      <c r="DU3" s="91"/>
      <c r="DV3" s="91"/>
      <c r="DW3" s="91"/>
      <c r="DX3" s="91"/>
      <c r="DY3" s="91"/>
      <c r="DZ3" s="91"/>
      <c r="EA3" s="91"/>
      <c r="EB3" s="91"/>
      <c r="EC3" s="91"/>
      <c r="ED3" s="91"/>
      <c r="EE3" s="91"/>
      <c r="EF3" s="91"/>
      <c r="EG3" s="91"/>
      <c r="EH3" s="91"/>
      <c r="EI3" s="91"/>
      <c r="EJ3" s="91"/>
      <c r="EK3" s="91"/>
      <c r="EL3" s="91"/>
      <c r="EM3" s="91"/>
      <c r="EN3" s="91"/>
    </row>
    <row r="4" spans="1:144" x14ac:dyDescent="0.15">
      <c r="A4" s="29" t="s">
        <v>65</v>
      </c>
      <c r="B4" s="31"/>
      <c r="C4" s="31"/>
      <c r="D4" s="31"/>
      <c r="E4" s="31"/>
      <c r="F4" s="31"/>
      <c r="G4" s="31"/>
      <c r="H4" s="95"/>
      <c r="I4" s="96"/>
      <c r="J4" s="96"/>
      <c r="K4" s="96"/>
      <c r="L4" s="96"/>
      <c r="M4" s="96"/>
      <c r="N4" s="96"/>
      <c r="O4" s="96"/>
      <c r="P4" s="96"/>
      <c r="Q4" s="96"/>
      <c r="R4" s="96"/>
      <c r="S4" s="96"/>
      <c r="T4" s="96"/>
      <c r="U4" s="96"/>
      <c r="V4" s="96"/>
      <c r="W4" s="97"/>
      <c r="X4" s="91" t="s">
        <v>66</v>
      </c>
      <c r="Y4" s="91"/>
      <c r="Z4" s="91"/>
      <c r="AA4" s="91"/>
      <c r="AB4" s="91"/>
      <c r="AC4" s="91"/>
      <c r="AD4" s="91"/>
      <c r="AE4" s="91"/>
      <c r="AF4" s="91"/>
      <c r="AG4" s="91"/>
      <c r="AH4" s="91"/>
      <c r="AI4" s="91" t="s">
        <v>67</v>
      </c>
      <c r="AJ4" s="91"/>
      <c r="AK4" s="91"/>
      <c r="AL4" s="91"/>
      <c r="AM4" s="91"/>
      <c r="AN4" s="91"/>
      <c r="AO4" s="91"/>
      <c r="AP4" s="91"/>
      <c r="AQ4" s="91"/>
      <c r="AR4" s="91"/>
      <c r="AS4" s="91"/>
      <c r="AT4" s="91" t="s">
        <v>68</v>
      </c>
      <c r="AU4" s="91"/>
      <c r="AV4" s="91"/>
      <c r="AW4" s="91"/>
      <c r="AX4" s="91"/>
      <c r="AY4" s="91"/>
      <c r="AZ4" s="91"/>
      <c r="BA4" s="91"/>
      <c r="BB4" s="91"/>
      <c r="BC4" s="91"/>
      <c r="BD4" s="91"/>
      <c r="BE4" s="91" t="s">
        <v>69</v>
      </c>
      <c r="BF4" s="91"/>
      <c r="BG4" s="91"/>
      <c r="BH4" s="91"/>
      <c r="BI4" s="91"/>
      <c r="BJ4" s="91"/>
      <c r="BK4" s="91"/>
      <c r="BL4" s="91"/>
      <c r="BM4" s="91"/>
      <c r="BN4" s="91"/>
      <c r="BO4" s="91"/>
      <c r="BP4" s="91" t="s">
        <v>70</v>
      </c>
      <c r="BQ4" s="91"/>
      <c r="BR4" s="91"/>
      <c r="BS4" s="91"/>
      <c r="BT4" s="91"/>
      <c r="BU4" s="91"/>
      <c r="BV4" s="91"/>
      <c r="BW4" s="91"/>
      <c r="BX4" s="91"/>
      <c r="BY4" s="91"/>
      <c r="BZ4" s="91"/>
      <c r="CA4" s="91" t="s">
        <v>71</v>
      </c>
      <c r="CB4" s="91"/>
      <c r="CC4" s="91"/>
      <c r="CD4" s="91"/>
      <c r="CE4" s="91"/>
      <c r="CF4" s="91"/>
      <c r="CG4" s="91"/>
      <c r="CH4" s="91"/>
      <c r="CI4" s="91"/>
      <c r="CJ4" s="91"/>
      <c r="CK4" s="91"/>
      <c r="CL4" s="91" t="s">
        <v>72</v>
      </c>
      <c r="CM4" s="91"/>
      <c r="CN4" s="91"/>
      <c r="CO4" s="91"/>
      <c r="CP4" s="91"/>
      <c r="CQ4" s="91"/>
      <c r="CR4" s="91"/>
      <c r="CS4" s="91"/>
      <c r="CT4" s="91"/>
      <c r="CU4" s="91"/>
      <c r="CV4" s="91"/>
      <c r="CW4" s="91" t="s">
        <v>73</v>
      </c>
      <c r="CX4" s="91"/>
      <c r="CY4" s="91"/>
      <c r="CZ4" s="91"/>
      <c r="DA4" s="91"/>
      <c r="DB4" s="91"/>
      <c r="DC4" s="91"/>
      <c r="DD4" s="91"/>
      <c r="DE4" s="91"/>
      <c r="DF4" s="91"/>
      <c r="DG4" s="91"/>
      <c r="DH4" s="91" t="s">
        <v>74</v>
      </c>
      <c r="DI4" s="91"/>
      <c r="DJ4" s="91"/>
      <c r="DK4" s="91"/>
      <c r="DL4" s="91"/>
      <c r="DM4" s="91"/>
      <c r="DN4" s="91"/>
      <c r="DO4" s="91"/>
      <c r="DP4" s="91"/>
      <c r="DQ4" s="91"/>
      <c r="DR4" s="91"/>
      <c r="DS4" s="91" t="s">
        <v>75</v>
      </c>
      <c r="DT4" s="91"/>
      <c r="DU4" s="91"/>
      <c r="DV4" s="91"/>
      <c r="DW4" s="91"/>
      <c r="DX4" s="91"/>
      <c r="DY4" s="91"/>
      <c r="DZ4" s="91"/>
      <c r="EA4" s="91"/>
      <c r="EB4" s="91"/>
      <c r="EC4" s="91"/>
      <c r="ED4" s="91" t="s">
        <v>76</v>
      </c>
      <c r="EE4" s="91"/>
      <c r="EF4" s="91"/>
      <c r="EG4" s="91"/>
      <c r="EH4" s="91"/>
      <c r="EI4" s="91"/>
      <c r="EJ4" s="91"/>
      <c r="EK4" s="91"/>
      <c r="EL4" s="91"/>
      <c r="EM4" s="91"/>
      <c r="EN4" s="91"/>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414247</v>
      </c>
      <c r="D6" s="34">
        <f t="shared" si="3"/>
        <v>46</v>
      </c>
      <c r="E6" s="34">
        <f t="shared" si="3"/>
        <v>1</v>
      </c>
      <c r="F6" s="34">
        <f t="shared" si="3"/>
        <v>0</v>
      </c>
      <c r="G6" s="34">
        <f t="shared" si="3"/>
        <v>1</v>
      </c>
      <c r="H6" s="34" t="str">
        <f t="shared" si="3"/>
        <v>佐賀県　江北町</v>
      </c>
      <c r="I6" s="34" t="str">
        <f t="shared" si="3"/>
        <v>法適用</v>
      </c>
      <c r="J6" s="34" t="str">
        <f t="shared" si="3"/>
        <v>水道事業</v>
      </c>
      <c r="K6" s="34" t="str">
        <f t="shared" si="3"/>
        <v>末端給水事業</v>
      </c>
      <c r="L6" s="34" t="str">
        <f t="shared" si="3"/>
        <v>A8</v>
      </c>
      <c r="M6" s="34">
        <f t="shared" si="3"/>
        <v>0</v>
      </c>
      <c r="N6" s="35" t="str">
        <f t="shared" si="3"/>
        <v>-</v>
      </c>
      <c r="O6" s="35">
        <f t="shared" si="3"/>
        <v>95.17</v>
      </c>
      <c r="P6" s="35">
        <f t="shared" si="3"/>
        <v>99.93</v>
      </c>
      <c r="Q6" s="35">
        <f t="shared" si="3"/>
        <v>5180</v>
      </c>
      <c r="R6" s="35">
        <f t="shared" si="3"/>
        <v>9667</v>
      </c>
      <c r="S6" s="35">
        <f t="shared" si="3"/>
        <v>24.49</v>
      </c>
      <c r="T6" s="35">
        <f t="shared" si="3"/>
        <v>394.73</v>
      </c>
      <c r="U6" s="35">
        <f t="shared" si="3"/>
        <v>9625</v>
      </c>
      <c r="V6" s="35">
        <f t="shared" si="3"/>
        <v>24.48</v>
      </c>
      <c r="W6" s="35">
        <f t="shared" si="3"/>
        <v>393.18</v>
      </c>
      <c r="X6" s="36">
        <f>IF(X7="",NA(),X7)</f>
        <v>107.46</v>
      </c>
      <c r="Y6" s="36">
        <f t="shared" ref="Y6:AG6" si="4">IF(Y7="",NA(),Y7)</f>
        <v>109.95</v>
      </c>
      <c r="Z6" s="36">
        <f t="shared" si="4"/>
        <v>105.08</v>
      </c>
      <c r="AA6" s="36">
        <f t="shared" si="4"/>
        <v>106.41</v>
      </c>
      <c r="AB6" s="36">
        <f t="shared" si="4"/>
        <v>109.71</v>
      </c>
      <c r="AC6" s="36">
        <f t="shared" si="4"/>
        <v>104.95</v>
      </c>
      <c r="AD6" s="36">
        <f t="shared" si="4"/>
        <v>105.53</v>
      </c>
      <c r="AE6" s="36">
        <f t="shared" si="4"/>
        <v>107.2</v>
      </c>
      <c r="AF6" s="36">
        <f t="shared" si="4"/>
        <v>106.62</v>
      </c>
      <c r="AG6" s="36">
        <f t="shared" si="4"/>
        <v>107.95</v>
      </c>
      <c r="AH6" s="35" t="str">
        <f>IF(AH7="","",IF(AH7="-","【-】","【"&amp;SUBSTITUTE(TEXT(AH7,"#,##0.00"),"-","△")&amp;"】"))</f>
        <v>【114.35】</v>
      </c>
      <c r="AI6" s="35">
        <f>IF(AI7="",NA(),AI7)</f>
        <v>0</v>
      </c>
      <c r="AJ6" s="35">
        <f t="shared" ref="AJ6:AR6" si="5">IF(AJ7="",NA(),AJ7)</f>
        <v>0</v>
      </c>
      <c r="AK6" s="35">
        <f t="shared" si="5"/>
        <v>0</v>
      </c>
      <c r="AL6" s="35">
        <f t="shared" si="5"/>
        <v>0</v>
      </c>
      <c r="AM6" s="35">
        <f t="shared" si="5"/>
        <v>0</v>
      </c>
      <c r="AN6" s="36">
        <f t="shared" si="5"/>
        <v>26.81</v>
      </c>
      <c r="AO6" s="36">
        <f t="shared" si="5"/>
        <v>28.31</v>
      </c>
      <c r="AP6" s="36">
        <f t="shared" si="5"/>
        <v>13.46</v>
      </c>
      <c r="AQ6" s="36">
        <f t="shared" si="5"/>
        <v>12.59</v>
      </c>
      <c r="AR6" s="36">
        <f t="shared" si="5"/>
        <v>12.44</v>
      </c>
      <c r="AS6" s="35" t="str">
        <f>IF(AS7="","",IF(AS7="-","【-】","【"&amp;SUBSTITUTE(TEXT(AS7,"#,##0.00"),"-","△")&amp;"】"))</f>
        <v>【0.79】</v>
      </c>
      <c r="AT6" s="36">
        <f>IF(AT7="",NA(),AT7)</f>
        <v>2713.45</v>
      </c>
      <c r="AU6" s="36">
        <f t="shared" ref="AU6:BC6" si="6">IF(AU7="",NA(),AU7)</f>
        <v>1098.8900000000001</v>
      </c>
      <c r="AV6" s="36">
        <f t="shared" si="6"/>
        <v>1300.44</v>
      </c>
      <c r="AW6" s="36">
        <f t="shared" si="6"/>
        <v>1483.07</v>
      </c>
      <c r="AX6" s="36">
        <f t="shared" si="6"/>
        <v>2063.06</v>
      </c>
      <c r="AY6" s="36">
        <f t="shared" si="6"/>
        <v>1002.64</v>
      </c>
      <c r="AZ6" s="36">
        <f t="shared" si="6"/>
        <v>1164.51</v>
      </c>
      <c r="BA6" s="36">
        <f t="shared" si="6"/>
        <v>434.72</v>
      </c>
      <c r="BB6" s="36">
        <f t="shared" si="6"/>
        <v>416.14</v>
      </c>
      <c r="BC6" s="36">
        <f t="shared" si="6"/>
        <v>371.89</v>
      </c>
      <c r="BD6" s="35" t="str">
        <f>IF(BD7="","",IF(BD7="-","【-】","【"&amp;SUBSTITUTE(TEXT(BD7,"#,##0.00"),"-","△")&amp;"】"))</f>
        <v>【262.87】</v>
      </c>
      <c r="BE6" s="36">
        <f>IF(BE7="",NA(),BE7)</f>
        <v>41.26</v>
      </c>
      <c r="BF6" s="36">
        <f t="shared" ref="BF6:BN6" si="7">IF(BF7="",NA(),BF7)</f>
        <v>41.58</v>
      </c>
      <c r="BG6" s="36">
        <f t="shared" si="7"/>
        <v>40.57</v>
      </c>
      <c r="BH6" s="36">
        <f t="shared" si="7"/>
        <v>37.21</v>
      </c>
      <c r="BI6" s="36">
        <f t="shared" si="7"/>
        <v>34.92</v>
      </c>
      <c r="BJ6" s="36">
        <f t="shared" si="7"/>
        <v>520.29999999999995</v>
      </c>
      <c r="BK6" s="36">
        <f t="shared" si="7"/>
        <v>498.27</v>
      </c>
      <c r="BL6" s="36">
        <f t="shared" si="7"/>
        <v>495.76</v>
      </c>
      <c r="BM6" s="36">
        <f t="shared" si="7"/>
        <v>487.22</v>
      </c>
      <c r="BN6" s="36">
        <f t="shared" si="7"/>
        <v>483.11</v>
      </c>
      <c r="BO6" s="35" t="str">
        <f>IF(BO7="","",IF(BO7="-","【-】","【"&amp;SUBSTITUTE(TEXT(BO7,"#,##0.00"),"-","△")&amp;"】"))</f>
        <v>【270.87】</v>
      </c>
      <c r="BP6" s="36">
        <f>IF(BP7="",NA(),BP7)</f>
        <v>105.03</v>
      </c>
      <c r="BQ6" s="36">
        <f t="shared" ref="BQ6:BY6" si="8">IF(BQ7="",NA(),BQ7)</f>
        <v>104.53</v>
      </c>
      <c r="BR6" s="36">
        <f t="shared" si="8"/>
        <v>97.01</v>
      </c>
      <c r="BS6" s="36">
        <f t="shared" si="8"/>
        <v>101.6</v>
      </c>
      <c r="BT6" s="36">
        <f t="shared" si="8"/>
        <v>100.21</v>
      </c>
      <c r="BU6" s="36">
        <f t="shared" si="8"/>
        <v>90.69</v>
      </c>
      <c r="BV6" s="36">
        <f t="shared" si="8"/>
        <v>90.64</v>
      </c>
      <c r="BW6" s="36">
        <f t="shared" si="8"/>
        <v>93.66</v>
      </c>
      <c r="BX6" s="36">
        <f t="shared" si="8"/>
        <v>92.76</v>
      </c>
      <c r="BY6" s="36">
        <f t="shared" si="8"/>
        <v>93.28</v>
      </c>
      <c r="BZ6" s="35" t="str">
        <f>IF(BZ7="","",IF(BZ7="-","【-】","【"&amp;SUBSTITUTE(TEXT(BZ7,"#,##0.00"),"-","△")&amp;"】"))</f>
        <v>【105.59】</v>
      </c>
      <c r="CA6" s="36">
        <f>IF(CA7="",NA(),CA7)</f>
        <v>253.82</v>
      </c>
      <c r="CB6" s="36">
        <f t="shared" ref="CB6:CJ6" si="9">IF(CB7="",NA(),CB7)</f>
        <v>244.72</v>
      </c>
      <c r="CC6" s="36">
        <f t="shared" si="9"/>
        <v>257.52999999999997</v>
      </c>
      <c r="CD6" s="36">
        <f t="shared" si="9"/>
        <v>249.91</v>
      </c>
      <c r="CE6" s="36">
        <f t="shared" si="9"/>
        <v>253.41</v>
      </c>
      <c r="CF6" s="36">
        <f t="shared" si="9"/>
        <v>211.08</v>
      </c>
      <c r="CG6" s="36">
        <f t="shared" si="9"/>
        <v>213.52</v>
      </c>
      <c r="CH6" s="36">
        <f t="shared" si="9"/>
        <v>208.21</v>
      </c>
      <c r="CI6" s="36">
        <f t="shared" si="9"/>
        <v>208.67</v>
      </c>
      <c r="CJ6" s="36">
        <f t="shared" si="9"/>
        <v>208.29</v>
      </c>
      <c r="CK6" s="35" t="str">
        <f>IF(CK7="","",IF(CK7="-","【-】","【"&amp;SUBSTITUTE(TEXT(CK7,"#,##0.00"),"-","△")&amp;"】"))</f>
        <v>【163.27】</v>
      </c>
      <c r="CL6" s="36">
        <f>IF(CL7="",NA(),CL7)</f>
        <v>59.85</v>
      </c>
      <c r="CM6" s="36">
        <f t="shared" ref="CM6:CU6" si="10">IF(CM7="",NA(),CM7)</f>
        <v>57.5</v>
      </c>
      <c r="CN6" s="36">
        <f t="shared" si="10"/>
        <v>57.95</v>
      </c>
      <c r="CO6" s="36">
        <f t="shared" si="10"/>
        <v>59.34</v>
      </c>
      <c r="CP6" s="36">
        <f t="shared" si="10"/>
        <v>62.03</v>
      </c>
      <c r="CQ6" s="36">
        <f t="shared" si="10"/>
        <v>49.69</v>
      </c>
      <c r="CR6" s="36">
        <f t="shared" si="10"/>
        <v>49.77</v>
      </c>
      <c r="CS6" s="36">
        <f t="shared" si="10"/>
        <v>49.22</v>
      </c>
      <c r="CT6" s="36">
        <f t="shared" si="10"/>
        <v>49.08</v>
      </c>
      <c r="CU6" s="36">
        <f t="shared" si="10"/>
        <v>49.32</v>
      </c>
      <c r="CV6" s="35" t="str">
        <f>IF(CV7="","",IF(CV7="-","【-】","【"&amp;SUBSTITUTE(TEXT(CV7,"#,##0.00"),"-","△")&amp;"】"))</f>
        <v>【59.94】</v>
      </c>
      <c r="CW6" s="36">
        <f>IF(CW7="",NA(),CW7)</f>
        <v>86.29</v>
      </c>
      <c r="CX6" s="36">
        <f t="shared" ref="CX6:DF6" si="11">IF(CX7="",NA(),CX7)</f>
        <v>88.16</v>
      </c>
      <c r="CY6" s="36">
        <f t="shared" si="11"/>
        <v>86.8</v>
      </c>
      <c r="CZ6" s="36">
        <f t="shared" si="11"/>
        <v>85.37</v>
      </c>
      <c r="DA6" s="36">
        <f t="shared" si="11"/>
        <v>81.73</v>
      </c>
      <c r="DB6" s="36">
        <f t="shared" si="11"/>
        <v>80.010000000000005</v>
      </c>
      <c r="DC6" s="36">
        <f t="shared" si="11"/>
        <v>79.98</v>
      </c>
      <c r="DD6" s="36">
        <f t="shared" si="11"/>
        <v>79.48</v>
      </c>
      <c r="DE6" s="36">
        <f t="shared" si="11"/>
        <v>79.3</v>
      </c>
      <c r="DF6" s="36">
        <f t="shared" si="11"/>
        <v>79.34</v>
      </c>
      <c r="DG6" s="35" t="str">
        <f>IF(DG7="","",IF(DG7="-","【-】","【"&amp;SUBSTITUTE(TEXT(DG7,"#,##0.00"),"-","△")&amp;"】"))</f>
        <v>【90.22】</v>
      </c>
      <c r="DH6" s="36">
        <f>IF(DH7="",NA(),DH7)</f>
        <v>16.920000000000002</v>
      </c>
      <c r="DI6" s="36">
        <f t="shared" ref="DI6:DQ6" si="12">IF(DI7="",NA(),DI7)</f>
        <v>17.45</v>
      </c>
      <c r="DJ6" s="36">
        <f t="shared" si="12"/>
        <v>52.41</v>
      </c>
      <c r="DK6" s="36">
        <f t="shared" si="12"/>
        <v>54.39</v>
      </c>
      <c r="DL6" s="36">
        <f t="shared" si="12"/>
        <v>54.93</v>
      </c>
      <c r="DM6" s="36">
        <f t="shared" si="12"/>
        <v>35.18</v>
      </c>
      <c r="DN6" s="36">
        <f t="shared" si="12"/>
        <v>36.43</v>
      </c>
      <c r="DO6" s="36">
        <f t="shared" si="12"/>
        <v>46.12</v>
      </c>
      <c r="DP6" s="36">
        <f t="shared" si="12"/>
        <v>47.44</v>
      </c>
      <c r="DQ6" s="36">
        <f t="shared" si="12"/>
        <v>48.3</v>
      </c>
      <c r="DR6" s="35" t="str">
        <f>IF(DR7="","",IF(DR7="-","【-】","【"&amp;SUBSTITUTE(TEXT(DR7,"#,##0.00"),"-","△")&amp;"】"))</f>
        <v>【47.91】</v>
      </c>
      <c r="DS6" s="36">
        <f>IF(DS7="",NA(),DS7)</f>
        <v>11.65</v>
      </c>
      <c r="DT6" s="36">
        <f t="shared" ref="DT6:EB6" si="13">IF(DT7="",NA(),DT7)</f>
        <v>14.16</v>
      </c>
      <c r="DU6" s="36">
        <f t="shared" si="13"/>
        <v>13.53</v>
      </c>
      <c r="DV6" s="36">
        <f t="shared" si="13"/>
        <v>13.41</v>
      </c>
      <c r="DW6" s="36">
        <f t="shared" si="13"/>
        <v>13.03</v>
      </c>
      <c r="DX6" s="36">
        <f t="shared" si="13"/>
        <v>8.41</v>
      </c>
      <c r="DY6" s="36">
        <f t="shared" si="13"/>
        <v>8.7200000000000006</v>
      </c>
      <c r="DZ6" s="36">
        <f t="shared" si="13"/>
        <v>9.86</v>
      </c>
      <c r="EA6" s="36">
        <f t="shared" si="13"/>
        <v>11.16</v>
      </c>
      <c r="EB6" s="36">
        <f t="shared" si="13"/>
        <v>12.43</v>
      </c>
      <c r="EC6" s="35" t="str">
        <f>IF(EC7="","",IF(EC7="-","【-】","【"&amp;SUBSTITUTE(TEXT(EC7,"#,##0.00"),"-","△")&amp;"】"))</f>
        <v>【15.00】</v>
      </c>
      <c r="ED6" s="36">
        <f>IF(ED7="",NA(),ED7)</f>
        <v>0.33</v>
      </c>
      <c r="EE6" s="36">
        <f t="shared" ref="EE6:EM6" si="14">IF(EE7="",NA(),EE7)</f>
        <v>2.04</v>
      </c>
      <c r="EF6" s="36">
        <f t="shared" si="14"/>
        <v>1.31</v>
      </c>
      <c r="EG6" s="36">
        <f t="shared" si="14"/>
        <v>0.19</v>
      </c>
      <c r="EH6" s="36">
        <f t="shared" si="14"/>
        <v>0.02</v>
      </c>
      <c r="EI6" s="36">
        <f t="shared" si="14"/>
        <v>0.66</v>
      </c>
      <c r="EJ6" s="36">
        <f t="shared" si="14"/>
        <v>0.64</v>
      </c>
      <c r="EK6" s="36">
        <f t="shared" si="14"/>
        <v>0.56000000000000005</v>
      </c>
      <c r="EL6" s="36">
        <f t="shared" si="14"/>
        <v>0.65</v>
      </c>
      <c r="EM6" s="36">
        <f t="shared" si="14"/>
        <v>0.46</v>
      </c>
      <c r="EN6" s="35" t="str">
        <f>IF(EN7="","",IF(EN7="-","【-】","【"&amp;SUBSTITUTE(TEXT(EN7,"#,##0.00"),"-","△")&amp;"】"))</f>
        <v>【0.76】</v>
      </c>
    </row>
    <row r="7" spans="1:144" s="37" customFormat="1" x14ac:dyDescent="0.15">
      <c r="A7" s="29"/>
      <c r="B7" s="38">
        <v>2016</v>
      </c>
      <c r="C7" s="38">
        <v>414247</v>
      </c>
      <c r="D7" s="38">
        <v>46</v>
      </c>
      <c r="E7" s="38">
        <v>1</v>
      </c>
      <c r="F7" s="38">
        <v>0</v>
      </c>
      <c r="G7" s="38">
        <v>1</v>
      </c>
      <c r="H7" s="38" t="s">
        <v>105</v>
      </c>
      <c r="I7" s="38" t="s">
        <v>106</v>
      </c>
      <c r="J7" s="38" t="s">
        <v>107</v>
      </c>
      <c r="K7" s="38" t="s">
        <v>108</v>
      </c>
      <c r="L7" s="38" t="s">
        <v>109</v>
      </c>
      <c r="M7" s="38"/>
      <c r="N7" s="39" t="s">
        <v>110</v>
      </c>
      <c r="O7" s="39">
        <v>95.17</v>
      </c>
      <c r="P7" s="39">
        <v>99.93</v>
      </c>
      <c r="Q7" s="39">
        <v>5180</v>
      </c>
      <c r="R7" s="39">
        <v>9667</v>
      </c>
      <c r="S7" s="39">
        <v>24.49</v>
      </c>
      <c r="T7" s="39">
        <v>394.73</v>
      </c>
      <c r="U7" s="39">
        <v>9625</v>
      </c>
      <c r="V7" s="39">
        <v>24.48</v>
      </c>
      <c r="W7" s="39">
        <v>393.18</v>
      </c>
      <c r="X7" s="39">
        <v>107.46</v>
      </c>
      <c r="Y7" s="39">
        <v>109.95</v>
      </c>
      <c r="Z7" s="39">
        <v>105.08</v>
      </c>
      <c r="AA7" s="39">
        <v>106.41</v>
      </c>
      <c r="AB7" s="39">
        <v>109.71</v>
      </c>
      <c r="AC7" s="39">
        <v>104.95</v>
      </c>
      <c r="AD7" s="39">
        <v>105.53</v>
      </c>
      <c r="AE7" s="39">
        <v>107.2</v>
      </c>
      <c r="AF7" s="39">
        <v>106.62</v>
      </c>
      <c r="AG7" s="39">
        <v>107.95</v>
      </c>
      <c r="AH7" s="39">
        <v>114.35</v>
      </c>
      <c r="AI7" s="39">
        <v>0</v>
      </c>
      <c r="AJ7" s="39">
        <v>0</v>
      </c>
      <c r="AK7" s="39">
        <v>0</v>
      </c>
      <c r="AL7" s="39">
        <v>0</v>
      </c>
      <c r="AM7" s="39">
        <v>0</v>
      </c>
      <c r="AN7" s="39">
        <v>26.81</v>
      </c>
      <c r="AO7" s="39">
        <v>28.31</v>
      </c>
      <c r="AP7" s="39">
        <v>13.46</v>
      </c>
      <c r="AQ7" s="39">
        <v>12.59</v>
      </c>
      <c r="AR7" s="39">
        <v>12.44</v>
      </c>
      <c r="AS7" s="39">
        <v>0.79</v>
      </c>
      <c r="AT7" s="39">
        <v>2713.45</v>
      </c>
      <c r="AU7" s="39">
        <v>1098.8900000000001</v>
      </c>
      <c r="AV7" s="39">
        <v>1300.44</v>
      </c>
      <c r="AW7" s="39">
        <v>1483.07</v>
      </c>
      <c r="AX7" s="39">
        <v>2063.06</v>
      </c>
      <c r="AY7" s="39">
        <v>1002.64</v>
      </c>
      <c r="AZ7" s="39">
        <v>1164.51</v>
      </c>
      <c r="BA7" s="39">
        <v>434.72</v>
      </c>
      <c r="BB7" s="39">
        <v>416.14</v>
      </c>
      <c r="BC7" s="39">
        <v>371.89</v>
      </c>
      <c r="BD7" s="39">
        <v>262.87</v>
      </c>
      <c r="BE7" s="39">
        <v>41.26</v>
      </c>
      <c r="BF7" s="39">
        <v>41.58</v>
      </c>
      <c r="BG7" s="39">
        <v>40.57</v>
      </c>
      <c r="BH7" s="39">
        <v>37.21</v>
      </c>
      <c r="BI7" s="39">
        <v>34.92</v>
      </c>
      <c r="BJ7" s="39">
        <v>520.29999999999995</v>
      </c>
      <c r="BK7" s="39">
        <v>498.27</v>
      </c>
      <c r="BL7" s="39">
        <v>495.76</v>
      </c>
      <c r="BM7" s="39">
        <v>487.22</v>
      </c>
      <c r="BN7" s="39">
        <v>483.11</v>
      </c>
      <c r="BO7" s="39">
        <v>270.87</v>
      </c>
      <c r="BP7" s="39">
        <v>105.03</v>
      </c>
      <c r="BQ7" s="39">
        <v>104.53</v>
      </c>
      <c r="BR7" s="39">
        <v>97.01</v>
      </c>
      <c r="BS7" s="39">
        <v>101.6</v>
      </c>
      <c r="BT7" s="39">
        <v>100.21</v>
      </c>
      <c r="BU7" s="39">
        <v>90.69</v>
      </c>
      <c r="BV7" s="39">
        <v>90.64</v>
      </c>
      <c r="BW7" s="39">
        <v>93.66</v>
      </c>
      <c r="BX7" s="39">
        <v>92.76</v>
      </c>
      <c r="BY7" s="39">
        <v>93.28</v>
      </c>
      <c r="BZ7" s="39">
        <v>105.59</v>
      </c>
      <c r="CA7" s="39">
        <v>253.82</v>
      </c>
      <c r="CB7" s="39">
        <v>244.72</v>
      </c>
      <c r="CC7" s="39">
        <v>257.52999999999997</v>
      </c>
      <c r="CD7" s="39">
        <v>249.91</v>
      </c>
      <c r="CE7" s="39">
        <v>253.41</v>
      </c>
      <c r="CF7" s="39">
        <v>211.08</v>
      </c>
      <c r="CG7" s="39">
        <v>213.52</v>
      </c>
      <c r="CH7" s="39">
        <v>208.21</v>
      </c>
      <c r="CI7" s="39">
        <v>208.67</v>
      </c>
      <c r="CJ7" s="39">
        <v>208.29</v>
      </c>
      <c r="CK7" s="39">
        <v>163.27000000000001</v>
      </c>
      <c r="CL7" s="39">
        <v>59.85</v>
      </c>
      <c r="CM7" s="39">
        <v>57.5</v>
      </c>
      <c r="CN7" s="39">
        <v>57.95</v>
      </c>
      <c r="CO7" s="39">
        <v>59.34</v>
      </c>
      <c r="CP7" s="39">
        <v>62.03</v>
      </c>
      <c r="CQ7" s="39">
        <v>49.69</v>
      </c>
      <c r="CR7" s="39">
        <v>49.77</v>
      </c>
      <c r="CS7" s="39">
        <v>49.22</v>
      </c>
      <c r="CT7" s="39">
        <v>49.08</v>
      </c>
      <c r="CU7" s="39">
        <v>49.32</v>
      </c>
      <c r="CV7" s="39">
        <v>59.94</v>
      </c>
      <c r="CW7" s="39">
        <v>86.29</v>
      </c>
      <c r="CX7" s="39">
        <v>88.16</v>
      </c>
      <c r="CY7" s="39">
        <v>86.8</v>
      </c>
      <c r="CZ7" s="39">
        <v>85.37</v>
      </c>
      <c r="DA7" s="39">
        <v>81.73</v>
      </c>
      <c r="DB7" s="39">
        <v>80.010000000000005</v>
      </c>
      <c r="DC7" s="39">
        <v>79.98</v>
      </c>
      <c r="DD7" s="39">
        <v>79.48</v>
      </c>
      <c r="DE7" s="39">
        <v>79.3</v>
      </c>
      <c r="DF7" s="39">
        <v>79.34</v>
      </c>
      <c r="DG7" s="39">
        <v>90.22</v>
      </c>
      <c r="DH7" s="39">
        <v>16.920000000000002</v>
      </c>
      <c r="DI7" s="39">
        <v>17.45</v>
      </c>
      <c r="DJ7" s="39">
        <v>52.41</v>
      </c>
      <c r="DK7" s="39">
        <v>54.39</v>
      </c>
      <c r="DL7" s="39">
        <v>54.93</v>
      </c>
      <c r="DM7" s="39">
        <v>35.18</v>
      </c>
      <c r="DN7" s="39">
        <v>36.43</v>
      </c>
      <c r="DO7" s="39">
        <v>46.12</v>
      </c>
      <c r="DP7" s="39">
        <v>47.44</v>
      </c>
      <c r="DQ7" s="39">
        <v>48.3</v>
      </c>
      <c r="DR7" s="39">
        <v>47.91</v>
      </c>
      <c r="DS7" s="39">
        <v>11.65</v>
      </c>
      <c r="DT7" s="39">
        <v>14.16</v>
      </c>
      <c r="DU7" s="39">
        <v>13.53</v>
      </c>
      <c r="DV7" s="39">
        <v>13.41</v>
      </c>
      <c r="DW7" s="39">
        <v>13.03</v>
      </c>
      <c r="DX7" s="39">
        <v>8.41</v>
      </c>
      <c r="DY7" s="39">
        <v>8.7200000000000006</v>
      </c>
      <c r="DZ7" s="39">
        <v>9.86</v>
      </c>
      <c r="EA7" s="39">
        <v>11.16</v>
      </c>
      <c r="EB7" s="39">
        <v>12.43</v>
      </c>
      <c r="EC7" s="39">
        <v>15</v>
      </c>
      <c r="ED7" s="39">
        <v>0.33</v>
      </c>
      <c r="EE7" s="39">
        <v>2.04</v>
      </c>
      <c r="EF7" s="39">
        <v>1.31</v>
      </c>
      <c r="EG7" s="39">
        <v>0.19</v>
      </c>
      <c r="EH7" s="39">
        <v>0.02</v>
      </c>
      <c r="EI7" s="39">
        <v>0.66</v>
      </c>
      <c r="EJ7" s="39">
        <v>0.64</v>
      </c>
      <c r="EK7" s="39">
        <v>0.56000000000000005</v>
      </c>
      <c r="EL7" s="39">
        <v>0.65</v>
      </c>
      <c r="EM7" s="39">
        <v>0.46</v>
      </c>
      <c r="EN7" s="39">
        <v>0.76</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wkst065</cp:lastModifiedBy>
  <cp:lastPrinted>2018-02-07T01:17:17Z</cp:lastPrinted>
  <dcterms:created xsi:type="dcterms:W3CDTF">2017-12-25T01:37:05Z</dcterms:created>
  <dcterms:modified xsi:type="dcterms:W3CDTF">2018-02-27T01:51:16Z</dcterms:modified>
  <cp:category/>
</cp:coreProperties>
</file>