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72.17.30.252\総務政策課\4 企画情報係\1_企_04_土地利用\15_土地取引事後届出制度\R7\250612【送付】土地売買等届出書様式（PW設定済）について\"/>
    </mc:Choice>
  </mc:AlternateContent>
  <xr:revisionPtr revIDLastSave="0" documentId="13_ncr:1_{4DFCB4B3-D41F-4758-8F1A-657EC19E01C9}" xr6:coauthVersionLast="47" xr6:coauthVersionMax="47" xr10:uidLastSave="{00000000-0000-0000-0000-000000000000}"/>
  <bookViews>
    <workbookView xWindow="-108" yWindow="-108" windowWidth="23256" windowHeight="12456" tabRatio="838" firstSheet="1" activeTab="2" xr2:uid="{00000000-000D-0000-FFFF-FFFF00000000}"/>
  </bookViews>
  <sheets>
    <sheet name="マニュアル" sheetId="35" r:id="rId1"/>
    <sheet name="入力フォーム" sheetId="30" r:id="rId2"/>
    <sheet name="土地売買等届出書" sheetId="32" r:id="rId3"/>
    <sheet name="添付書類一覧" sheetId="31" r:id="rId4"/>
    <sheet name="行政用" sheetId="33"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30" l="1"/>
  <c r="E23" i="10"/>
  <c r="E51" i="10"/>
  <c r="G53" i="33"/>
  <c r="G52" i="33"/>
  <c r="G51" i="33"/>
  <c r="G50" i="33"/>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55" i="33" l="1"/>
  <c r="G54" i="33"/>
  <c r="G49" i="33"/>
  <c r="G70" i="30"/>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<sst xmlns="http://schemas.openxmlformats.org/spreadsheetml/2006/main" count="18967" uniqueCount="11112">
  <si>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</si>
  <si>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</si>
  <si>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</si>
  <si>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</si>
  <si>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</si>
  <si>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</si>
  <si>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</si>
  <si>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</si>
  <si>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</si>
  <si>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</si>
  <si>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</si>
  <si>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</si>
  <si>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</si>
  <si>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</si>
  <si>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</si>
  <si>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</si>
  <si>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</si>
  <si>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</si>
  <si>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</si>
  <si>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</si>
  <si>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</si>
  <si>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</si>
  <si>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</si>
  <si>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</si>
  <si>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</si>
  <si>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</si>
  <si>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</si>
  <si>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</si>
  <si>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</si>
  <si>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</si>
  <si>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</si>
  <si>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</si>
  <si>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</si>
  <si>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</si>
  <si>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</si>
  <si>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</si>
  <si>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</si>
  <si>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</si>
  <si>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</si>
  <si>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</si>
  <si>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</si>
  <si>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</si>
  <si>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</si>
  <si>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</si>
  <si>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</si>
  <si>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</si>
  <si>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</si>
  <si>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</si>
  <si>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</si>
  <si>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</si>
  <si>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</si>
  <si>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</si>
  <si>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</si>
  <si>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</si>
  <si>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</si>
  <si>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</si>
  <si>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</si>
  <si>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</si>
  <si>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</si>
  <si>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</si>
  <si>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</si>
  <si>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</si>
  <si>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</si>
  <si>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</si>
  <si>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</si>
  <si>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</si>
  <si>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</si>
  <si>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</si>
  <si>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</si>
  <si>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</si>
  <si>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</si>
  <si>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</si>
  <si>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</si>
  <si>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</si>
  <si>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</si>
  <si>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</si>
  <si>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</si>
  <si>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</si>
  <si>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</si>
  <si>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</si>
  <si>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</si>
  <si>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</si>
  <si>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</si>
  <si>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</si>
  <si>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</si>
  <si>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</si>
  <si>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</si>
  <si>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</si>
  <si>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</si>
  <si>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</si>
  <si>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</si>
  <si>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</si>
  <si>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</si>
  <si>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</si>
  <si>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</si>
  <si>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</si>
  <si>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</si>
  <si>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</si>
  <si>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</si>
  <si>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</si>
  <si>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</si>
  <si>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</si>
  <si>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</si>
  <si>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</si>
  <si>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</si>
  <si>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</si>
  <si>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</si>
  <si>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</si>
  <si>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</si>
  <si>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</si>
  <si>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</si>
  <si>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</si>
  <si>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</si>
  <si>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</si>
  <si>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</si>
  <si>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</si>
  <si>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</si>
  <si>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</si>
  <si>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</si>
  <si>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</si>
  <si>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</si>
  <si>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</si>
  <si>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</si>
  <si>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</si>
  <si>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</si>
  <si>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</si>
  <si>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</si>
  <si>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</si>
  <si>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</si>
  <si>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</si>
  <si>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</si>
  <si>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</si>
  <si>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</si>
  <si>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</si>
  <si>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</si>
  <si>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</si>
  <si>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</si>
  <si>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</si>
  <si>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</si>
  <si>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</si>
  <si>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</si>
  <si>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</si>
  <si>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</si>
  <si>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</si>
  <si>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</si>
  <si>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</si>
  <si>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</si>
  <si>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</si>
  <si>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</si>
  <si>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</si>
  <si>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</si>
  <si>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</si>
  <si>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</si>
  <si>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</si>
  <si>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</si>
  <si>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</si>
  <si>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</si>
  <si>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</si>
  <si>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</si>
  <si>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</si>
  <si>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</si>
  <si>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</si>
  <si>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</si>
  <si>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</si>
  <si>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</si>
  <si>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</si>
  <si>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</si>
  <si>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</si>
  <si>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</si>
  <si>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</si>
  <si>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</si>
  <si>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</si>
  <si>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</si>
  <si>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</si>
  <si>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</si>
  <si>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</si>
  <si>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</si>
  <si>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</si>
  <si>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</si>
  <si>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</si>
  <si>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</si>
  <si>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</si>
  <si>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</si>
  <si>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</si>
  <si>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</si>
  <si>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</si>
  <si>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</si>
  <si>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</si>
  <si>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</si>
  <si>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</si>
  <si>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</si>
  <si>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</si>
  <si>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</si>
  <si>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</si>
  <si>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</si>
  <si>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</si>
  <si>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</si>
  <si>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</si>
  <si>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</si>
  <si>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</si>
  <si>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</si>
  <si>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</si>
  <si>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</si>
  <si>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</si>
  <si>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</si>
  <si>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</si>
  <si>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</si>
  <si>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</si>
  <si>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</si>
  <si>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</si>
  <si>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</si>
  <si>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</si>
  <si>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</si>
  <si>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</si>
  <si>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</si>
  <si>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</si>
  <si>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</si>
  <si>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</si>
  <si>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</si>
  <si>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</si>
  <si>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</si>
  <si>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</si>
  <si>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</si>
  <si>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</si>
  <si>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</si>
  <si>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</si>
  <si>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</si>
  <si>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</si>
  <si>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</si>
  <si>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</si>
  <si>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</si>
  <si>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</si>
  <si>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</si>
  <si>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</si>
  <si>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</si>
  <si>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</si>
  <si>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</si>
  <si>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</si>
  <si>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</si>
  <si>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</si>
  <si>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</si>
  <si>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</si>
  <si>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</si>
  <si>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</si>
  <si>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</si>
  <si>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</si>
  <si>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</si>
  <si>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</si>
  <si>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</si>
  <si>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</si>
  <si>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</si>
  <si>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</si>
  <si>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</si>
  <si>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</si>
  <si>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</si>
  <si>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</si>
  <si>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</si>
  <si>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</si>
  <si>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</si>
  <si>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</si>
  <si>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</si>
  <si>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</si>
  <si>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</si>
  <si>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</si>
  <si>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</si>
  <si>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</si>
  <si>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</si>
  <si>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</si>
  <si>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</si>
  <si>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</si>
  <si>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</si>
  <si>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</si>
  <si>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</si>
  <si>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</si>
  <si>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</si>
  <si>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</si>
  <si>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</si>
  <si>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</si>
  <si>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</si>
  <si>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</si>
  <si>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</si>
  <si>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</si>
  <si>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</si>
  <si>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</si>
  <si>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</si>
  <si>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</si>
  <si>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</si>
  <si>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</si>
  <si>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</si>
  <si>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</si>
  <si>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</si>
  <si>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</si>
  <si>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</si>
  <si>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</si>
  <si>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</si>
  <si>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</si>
  <si>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</si>
  <si>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</si>
  <si>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</si>
  <si>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</si>
  <si>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</si>
  <si>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</si>
  <si>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</si>
  <si>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</si>
  <si>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</si>
  <si>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</si>
  <si>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</si>
  <si>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</si>
  <si>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</si>
  <si>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</si>
  <si>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</si>
  <si>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</si>
  <si>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</si>
  <si>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</si>
  <si>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</si>
  <si>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</si>
  <si>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</si>
  <si>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</si>
  <si>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</si>
  <si>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</si>
  <si>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</si>
  <si>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</si>
  <si>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</si>
  <si>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</si>
  <si>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</si>
  <si>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</si>
  <si>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</si>
  <si>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</si>
  <si>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</si>
  <si>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</si>
  <si>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</si>
  <si>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</si>
  <si>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</si>
  <si>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</si>
  <si>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</si>
  <si>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</si>
  <si>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</si>
  <si>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</si>
  <si>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</si>
  <si>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</si>
  <si>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</si>
  <si>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</si>
  <si>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</si>
  <si>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</si>
  <si>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</si>
  <si>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</si>
  <si>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</si>
  <si>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</si>
  <si>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</si>
  <si>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</si>
  <si>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</si>
  <si>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</si>
  <si>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</si>
  <si>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</si>
  <si>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</si>
  <si>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</si>
  <si>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</si>
  <si>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</si>
  <si>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</si>
  <si>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</si>
  <si>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</si>
  <si>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</si>
  <si>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</si>
  <si>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</si>
  <si>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</si>
  <si>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</si>
  <si>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</si>
  <si>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</si>
  <si>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</si>
  <si>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</si>
  <si>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</si>
  <si>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</si>
  <si>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</si>
  <si>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</si>
  <si>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</si>
  <si>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</si>
  <si>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</si>
  <si>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</si>
  <si>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</si>
  <si>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</si>
  <si>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</si>
  <si>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</si>
  <si>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</si>
  <si>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</si>
  <si>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</si>
  <si>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</si>
  <si>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</si>
  <si>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</si>
  <si>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</si>
  <si>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</si>
  <si>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</si>
  <si>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</si>
  <si>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</si>
  <si>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</si>
  <si>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</si>
  <si>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</si>
  <si>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</si>
  <si>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</si>
  <si>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</si>
  <si>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</si>
  <si>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</si>
  <si>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</si>
  <si>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</si>
  <si>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</si>
  <si>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</si>
  <si>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</si>
  <si>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</si>
  <si>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</si>
  <si>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</si>
  <si>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</si>
  <si>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</si>
  <si>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</si>
  <si>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</si>
  <si>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</si>
  <si>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</si>
  <si>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</si>
  <si>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</si>
  <si>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</si>
  <si>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</si>
  <si>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</si>
  <si>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</si>
  <si>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</si>
  <si>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</si>
  <si>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</si>
  <si>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</si>
  <si>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</si>
  <si>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</si>
  <si>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</si>
  <si>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</si>
  <si>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</si>
  <si>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</si>
  <si>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</si>
  <si>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</si>
  <si>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</si>
  <si>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</si>
  <si>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</si>
  <si>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</si>
  <si>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</si>
  <si>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</si>
  <si>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</si>
  <si>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</si>
  <si>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</si>
  <si>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</si>
  <si>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</si>
  <si>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</si>
  <si>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</si>
  <si>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</si>
  <si>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</si>
  <si>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</si>
  <si>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</si>
  <si>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</si>
  <si>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</si>
  <si>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</si>
  <si>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</si>
  <si>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</si>
  <si>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</si>
  <si>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</si>
  <si>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</si>
  <si>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</si>
  <si>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</si>
  <si>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</si>
  <si>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</si>
  <si>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</si>
  <si>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</si>
  <si>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</si>
  <si>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</si>
  <si>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</si>
  <si>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</si>
  <si>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</si>
  <si>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</si>
  <si>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</si>
  <si>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</si>
  <si>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</si>
  <si>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</si>
  <si>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</si>
  <si>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</si>
  <si>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</si>
  <si>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</si>
  <si>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</si>
  <si>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</si>
  <si>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</si>
  <si>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</si>
  <si>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</si>
  <si>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</si>
  <si>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</si>
  <si>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</si>
  <si>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</si>
  <si>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</si>
  <si>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</si>
  <si>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</si>
  <si>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</si>
  <si>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</si>
  <si>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</si>
  <si>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</si>
  <si>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</si>
  <si>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</si>
  <si>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</si>
  <si>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</si>
  <si>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</si>
  <si>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</si>
  <si>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</si>
  <si>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</si>
  <si>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</si>
  <si>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</si>
  <si>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</si>
  <si>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</si>
  <si>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</si>
  <si>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</si>
  <si>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</si>
  <si>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</si>
  <si>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</si>
  <si>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</si>
  <si>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</si>
  <si>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</si>
  <si>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</si>
  <si>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</si>
  <si>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</si>
  <si>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</si>
  <si>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</si>
  <si>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</si>
  <si>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</si>
  <si>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</si>
  <si>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</si>
  <si>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</si>
  <si>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</si>
  <si>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</si>
  <si>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</si>
  <si>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</si>
  <si>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</si>
  <si>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</si>
  <si>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</si>
  <si>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</si>
  <si>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</si>
  <si>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</si>
  <si>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</si>
  <si>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</si>
  <si>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</si>
  <si>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</si>
  <si>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</si>
  <si>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</si>
  <si>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</si>
  <si>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</si>
  <si>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</si>
  <si>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</si>
  <si>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</si>
  <si>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</si>
  <si>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</si>
  <si>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</si>
  <si>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</si>
  <si>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</si>
  <si>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</si>
  <si>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</si>
  <si>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</si>
  <si>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</si>
  <si>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</si>
  <si>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</si>
  <si>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</si>
  <si>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</si>
  <si>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</si>
  <si>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</si>
  <si>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</si>
  <si>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</si>
  <si>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</si>
  <si>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</si>
  <si>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</si>
  <si>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</si>
  <si>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</si>
  <si>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</si>
  <si>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</si>
  <si>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</si>
  <si>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</si>
  <si>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</si>
  <si>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</si>
  <si>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</si>
  <si>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</si>
  <si>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</si>
  <si>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</si>
  <si>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</si>
  <si>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</si>
  <si>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</si>
  <si>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</si>
  <si>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</si>
  <si>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</si>
  <si>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</si>
  <si>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</si>
  <si>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</si>
  <si>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</si>
  <si>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</si>
  <si>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</si>
  <si>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</si>
  <si>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</si>
  <si>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</si>
  <si>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</si>
  <si>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</si>
  <si>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</si>
  <si>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</si>
  <si>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</si>
  <si>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</si>
  <si>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</si>
  <si>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</si>
  <si>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</si>
  <si>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</si>
  <si>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</si>
  <si>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</si>
  <si>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</si>
  <si>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</si>
  <si>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</si>
  <si>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</si>
  <si>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</si>
  <si>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</si>
  <si>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</si>
  <si>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</si>
  <si>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</si>
  <si>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</si>
  <si>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</si>
  <si>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</si>
  <si>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</si>
  <si>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</si>
  <si>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</si>
  <si>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</si>
  <si>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</si>
  <si>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</si>
  <si>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</si>
  <si>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</si>
  <si>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</si>
  <si>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</si>
  <si>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</si>
  <si>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</si>
  <si>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</si>
  <si>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</si>
  <si>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</si>
  <si>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</si>
  <si>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</si>
  <si>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</si>
  <si>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</si>
  <si>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</si>
  <si>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</si>
  <si>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</si>
  <si>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</si>
  <si>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</si>
  <si>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</si>
  <si>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</si>
  <si>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</si>
  <si>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</si>
  <si>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</si>
  <si>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</si>
  <si>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</si>
  <si>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</si>
  <si>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</si>
  <si>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</si>
  <si>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</si>
  <si>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</si>
  <si>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</si>
  <si>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</si>
  <si>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</si>
  <si>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</si>
  <si>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</si>
  <si>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</si>
  <si>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</si>
  <si>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</si>
  <si>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</si>
  <si>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</si>
  <si>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</si>
  <si>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</si>
  <si>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</si>
  <si>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</si>
  <si>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</si>
  <si>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</si>
  <si>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</si>
  <si>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</si>
  <si>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</si>
  <si>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</si>
  <si>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</si>
  <si>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</si>
  <si>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</si>
  <si>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</si>
  <si>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</si>
  <si>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</si>
  <si>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</si>
  <si>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</si>
  <si>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</si>
  <si>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</si>
  <si>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</si>
  <si>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</si>
  <si>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</si>
  <si>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</si>
  <si>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</si>
  <si>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</si>
  <si>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</si>
  <si>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</si>
  <si>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</si>
  <si>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</si>
  <si>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</si>
  <si>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</si>
  <si>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</si>
  <si>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</si>
  <si>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</si>
  <si>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</si>
  <si>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</si>
  <si>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</si>
  <si>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</si>
  <si>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</si>
  <si>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</si>
  <si>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</si>
  <si>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</si>
  <si>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</si>
  <si>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</si>
  <si>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</si>
  <si>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</si>
  <si>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</si>
  <si>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</si>
  <si>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</si>
  <si>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</si>
  <si>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</si>
  <si>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</si>
  <si>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</si>
  <si>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</si>
  <si>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</si>
  <si>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</si>
  <si>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</si>
  <si>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</si>
  <si>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</si>
  <si>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</si>
  <si>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</si>
  <si>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</si>
  <si>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</si>
  <si>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</si>
  <si>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</si>
  <si>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</si>
  <si>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</si>
  <si>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</si>
  <si>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</si>
  <si>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</si>
  <si>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</si>
  <si>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</si>
  <si>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</si>
  <si>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</si>
  <si>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</si>
  <si>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</si>
  <si>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</si>
  <si>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</si>
  <si>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</si>
  <si>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</si>
  <si>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</si>
  <si>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</si>
  <si>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</si>
  <si>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</si>
  <si>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</si>
  <si>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</si>
  <si>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</si>
  <si>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</si>
  <si>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</si>
  <si>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</si>
  <si>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</si>
  <si>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</si>
  <si>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</si>
  <si>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</si>
  <si>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</si>
  <si>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</si>
  <si>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</si>
  <si>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</si>
  <si>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</si>
  <si>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</si>
  <si>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</si>
  <si>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</si>
  <si>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</si>
  <si>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</si>
  <si>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</si>
  <si>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</si>
  <si>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</si>
  <si>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</si>
  <si>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</si>
  <si>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</si>
  <si>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</si>
  <si>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</si>
  <si>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</si>
  <si>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</si>
  <si>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</si>
  <si>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</si>
  <si>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</si>
  <si>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</si>
  <si>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</si>
  <si>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</si>
  <si>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</si>
  <si>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</si>
  <si>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</si>
  <si>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</si>
  <si>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</si>
  <si>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</si>
  <si>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</si>
  <si>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</si>
  <si>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</si>
  <si>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</si>
  <si>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</si>
  <si>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</si>
  <si>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</si>
  <si>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</si>
  <si>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</si>
  <si>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</si>
  <si>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</si>
  <si>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</si>
  <si>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</si>
  <si>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</si>
  <si>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</si>
  <si>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</si>
  <si>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</si>
  <si>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</si>
  <si>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</si>
  <si>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</si>
  <si>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</si>
  <si>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</si>
  <si>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</si>
  <si>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</si>
  <si>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</si>
  <si>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</si>
  <si>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</si>
  <si>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</si>
  <si>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</si>
  <si>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</si>
  <si>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</si>
  <si>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</si>
  <si>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</si>
  <si>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</si>
  <si>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</si>
  <si>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</si>
  <si>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</si>
  <si>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</si>
  <si>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</si>
  <si>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</si>
  <si>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</si>
  <si>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</si>
  <si>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</si>
  <si>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</si>
  <si>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</si>
  <si>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</si>
  <si>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</si>
  <si>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</si>
  <si>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</si>
  <si>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</si>
  <si>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</si>
  <si>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</si>
  <si>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</si>
  <si>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</si>
  <si>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</si>
  <si>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</si>
  <si>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</si>
  <si>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</si>
  <si>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</si>
  <si>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</si>
  <si>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</si>
  <si>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</si>
  <si>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</si>
  <si>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</si>
  <si>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</si>
  <si>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</si>
  <si>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</si>
  <si>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</si>
  <si>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</si>
  <si>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</si>
  <si>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</si>
  <si>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</si>
  <si>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</si>
  <si>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</si>
  <si>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</si>
  <si>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</si>
  <si>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</si>
  <si>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</si>
  <si>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</si>
  <si>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</si>
  <si>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</si>
  <si>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</si>
  <si>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</si>
  <si>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</si>
  <si>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</si>
  <si>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</si>
  <si>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</si>
  <si>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</si>
  <si>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</si>
  <si>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</si>
  <si>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</si>
  <si>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</si>
  <si>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</si>
  <si>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</si>
  <si>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</si>
  <si>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</si>
  <si>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</si>
  <si>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</si>
  <si>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</si>
  <si>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</si>
  <si>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</si>
  <si>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</si>
  <si>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</si>
  <si>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</si>
  <si>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</si>
  <si>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</si>
  <si>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</si>
  <si>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</si>
  <si>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</si>
  <si>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</si>
  <si>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</si>
  <si>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</si>
  <si>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</si>
  <si>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</si>
  <si>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</si>
  <si>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</si>
  <si>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</si>
  <si>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</si>
  <si>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</si>
  <si>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</si>
  <si>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</si>
  <si>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</si>
  <si>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</si>
  <si>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</si>
  <si>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</si>
  <si>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</si>
  <si>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</si>
  <si>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</si>
  <si>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</si>
  <si>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</si>
  <si>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</si>
  <si>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</si>
  <si>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</si>
  <si>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</si>
  <si>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</si>
  <si>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</si>
  <si>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</si>
  <si>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</si>
  <si>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</si>
  <si>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</si>
  <si>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</si>
  <si>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</si>
  <si>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</si>
  <si>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</si>
  <si>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</si>
  <si>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</si>
  <si>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</si>
  <si>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</si>
  <si>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</si>
  <si>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</si>
  <si>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</si>
  <si>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</si>
  <si>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</si>
  <si>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</si>
  <si>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</si>
  <si>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</si>
  <si>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</si>
  <si>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</si>
  <si>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</si>
  <si>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</si>
  <si>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</si>
  <si>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</si>
  <si>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</si>
  <si>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</si>
  <si>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</si>
  <si>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</si>
  <si>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</si>
  <si>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</si>
  <si>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</si>
  <si>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</si>
  <si>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</si>
  <si>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</si>
  <si>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</si>
  <si>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</si>
  <si>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</si>
  <si>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</si>
  <si>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</si>
  <si>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</si>
  <si>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</si>
  <si>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</si>
  <si>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</si>
  <si>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</si>
  <si>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</si>
  <si>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</si>
  <si>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</si>
  <si>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</si>
  <si>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</si>
  <si>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</si>
  <si>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</si>
  <si>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</si>
  <si>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</si>
  <si>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</si>
  <si>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</si>
  <si>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</si>
  <si>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</si>
  <si>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</si>
  <si>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</si>
  <si>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</si>
  <si>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</si>
  <si>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</si>
  <si>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</si>
  <si>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</si>
  <si>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</si>
  <si>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</si>
  <si>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</si>
  <si>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</si>
  <si>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</si>
  <si>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</si>
  <si>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</si>
  <si>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</si>
  <si>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</si>
  <si>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</si>
  <si>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</si>
  <si>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</si>
  <si>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</si>
  <si>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</si>
  <si>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</si>
  <si>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</si>
  <si>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</si>
  <si>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</si>
  <si>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</si>
  <si>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</si>
  <si>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</si>
  <si>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</si>
  <si>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</si>
  <si>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</si>
  <si>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</si>
  <si>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</si>
  <si>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</si>
  <si>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</si>
  <si>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</si>
  <si>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</si>
  <si>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</si>
  <si>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</si>
  <si>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</si>
  <si>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</si>
  <si>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</si>
  <si>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</si>
  <si>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</si>
  <si>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</si>
  <si>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</si>
  <si>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</si>
  <si>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</si>
  <si>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</si>
  <si>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</si>
  <si>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</si>
  <si>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</si>
  <si>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</si>
  <si>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</si>
  <si>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</si>
  <si>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</si>
  <si>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</si>
  <si>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</si>
  <si>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</si>
  <si>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</si>
  <si>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</si>
  <si>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</si>
  <si>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</si>
  <si>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</si>
  <si>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</si>
  <si>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</si>
  <si>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</si>
  <si>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</si>
  <si>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</si>
  <si>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</si>
  <si>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</si>
  <si>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</si>
  <si>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</si>
  <si>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</si>
  <si>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</si>
  <si>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</si>
  <si>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</si>
  <si>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</si>
  <si>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</si>
  <si>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</si>
  <si>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</si>
  <si>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</si>
  <si>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</si>
  <si>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</si>
  <si>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</si>
  <si>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</si>
  <si>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</si>
  <si>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</si>
  <si>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</si>
  <si>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</si>
  <si>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</si>
  <si>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</si>
  <si>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</si>
  <si>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</si>
  <si>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</si>
  <si>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</si>
  <si>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</si>
  <si>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</si>
  <si>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</si>
  <si>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</si>
  <si>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</si>
  <si>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</si>
  <si>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</si>
  <si>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</si>
  <si>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</si>
  <si>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</si>
  <si>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</si>
  <si>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</si>
  <si>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</si>
  <si>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</si>
  <si>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</si>
  <si>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</si>
  <si>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</si>
  <si>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</si>
  <si>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</si>
  <si>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</si>
  <si>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</si>
  <si>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</si>
  <si>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</si>
  <si>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</si>
  <si>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</si>
  <si>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</si>
  <si>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</si>
  <si>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</si>
  <si>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</si>
  <si>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</si>
  <si>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</si>
  <si>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</si>
  <si>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</si>
  <si>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</si>
  <si>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</si>
  <si>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</si>
  <si>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</si>
  <si>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</si>
  <si>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</si>
  <si>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</si>
  <si>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</si>
  <si>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</si>
  <si>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</si>
  <si>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</si>
  <si>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</si>
  <si>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</si>
  <si>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</si>
  <si>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</si>
  <si>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</si>
  <si>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</si>
  <si>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</si>
  <si>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</si>
  <si>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</si>
  <si>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</si>
  <si>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</si>
  <si>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</si>
  <si>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</si>
  <si>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</si>
  <si>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</si>
  <si>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</si>
  <si>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</si>
  <si>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</si>
  <si>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</si>
  <si>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</si>
  <si>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</si>
  <si>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</si>
  <si>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</si>
  <si>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</si>
  <si>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</si>
  <si>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</si>
  <si>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</si>
  <si>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</si>
  <si>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</si>
  <si>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</si>
  <si>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</si>
  <si>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</si>
  <si>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</si>
  <si>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</si>
  <si>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</si>
  <si>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</si>
  <si>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</si>
  <si>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</si>
  <si>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</si>
  <si>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</si>
  <si>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</si>
  <si>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</si>
  <si>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</si>
  <si>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</si>
  <si>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</si>
  <si>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</si>
  <si>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</si>
  <si>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</si>
  <si>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</si>
  <si>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</si>
  <si>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</si>
  <si>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</si>
  <si>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</si>
  <si>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</si>
  <si>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</si>
  <si>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</si>
  <si>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</si>
  <si>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</si>
  <si>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</si>
  <si>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</si>
  <si>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</si>
  <si>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</si>
  <si>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</si>
  <si>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</si>
  <si>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</si>
  <si>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</si>
  <si>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</si>
  <si>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</si>
  <si>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</si>
  <si>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</si>
  <si>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</si>
  <si>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</si>
  <si>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</si>
  <si>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</si>
  <si>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</si>
  <si>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</si>
  <si>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</si>
  <si>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</si>
  <si>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</si>
  <si>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</si>
  <si>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</si>
  <si>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</si>
  <si>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</si>
  <si>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</si>
  <si>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</si>
  <si>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</si>
  <si>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</si>
  <si>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</si>
  <si>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</si>
  <si>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</si>
  <si>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</si>
  <si>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</si>
  <si>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</si>
  <si>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</si>
  <si>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</si>
  <si>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</si>
  <si>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</si>
  <si>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</si>
  <si>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</si>
  <si>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</si>
  <si>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</si>
  <si>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</si>
  <si>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</si>
  <si>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</si>
  <si>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</si>
  <si>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</si>
  <si>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</si>
  <si>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</si>
  <si>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</si>
  <si>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</si>
  <si>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</si>
  <si>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</si>
  <si>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</si>
  <si>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</si>
  <si>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</si>
  <si>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</si>
  <si>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</si>
  <si>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</si>
  <si>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</si>
  <si>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</si>
  <si>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</si>
  <si>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</si>
  <si>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</si>
  <si>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</si>
  <si>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</si>
  <si>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</si>
  <si>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</si>
  <si>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</si>
  <si>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</si>
  <si>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</si>
  <si>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</si>
  <si>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</si>
  <si>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</si>
  <si>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</si>
  <si>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</si>
  <si>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</si>
  <si>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</si>
  <si>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</si>
  <si>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</si>
  <si>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</si>
  <si>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</si>
  <si>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</si>
  <si>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</si>
  <si>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</si>
  <si>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</si>
  <si>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</si>
  <si>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</si>
  <si>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</si>
  <si>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</si>
  <si>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</si>
  <si>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</si>
  <si>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</si>
  <si>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</si>
  <si>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</si>
  <si>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</si>
  <si>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</si>
  <si>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</si>
  <si>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</si>
  <si>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</si>
  <si>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</si>
  <si>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</si>
  <si>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</si>
  <si>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</si>
  <si>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</si>
  <si>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</si>
  <si>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</si>
  <si>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</si>
  <si>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</si>
  <si>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</si>
  <si>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</si>
  <si>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</si>
  <si>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</si>
  <si>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</si>
  <si>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</si>
  <si>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</si>
  <si>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</si>
  <si>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</si>
  <si>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</si>
  <si>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</si>
  <si>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</si>
  <si>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</si>
  <si>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</si>
  <si>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</si>
  <si>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</si>
  <si>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</si>
  <si>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</si>
  <si>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</si>
  <si>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</si>
  <si>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</si>
  <si>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</si>
  <si>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</si>
  <si>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</si>
  <si>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</si>
  <si>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</si>
  <si>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</si>
  <si>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</si>
  <si>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</si>
  <si>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</si>
  <si>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</si>
  <si>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</si>
  <si>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</si>
  <si>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</si>
  <si>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</si>
  <si>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</si>
  <si>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</si>
  <si>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</si>
  <si>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</si>
  <si>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</si>
  <si>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</si>
  <si>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</si>
  <si>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</si>
  <si>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</si>
  <si>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</si>
  <si>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</si>
  <si>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</si>
  <si>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</si>
  <si>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</si>
  <si>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</si>
  <si>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</si>
  <si>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</si>
  <si>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</si>
  <si>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</si>
  <si>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</si>
  <si>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</si>
  <si>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</si>
  <si>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</si>
  <si>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</si>
  <si>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</si>
  <si>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</si>
  <si>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</si>
  <si>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</si>
  <si>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</si>
  <si>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</si>
  <si>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</si>
  <si>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</si>
  <si>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</si>
  <si>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</si>
  <si>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</si>
  <si>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</si>
  <si>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</si>
  <si>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</si>
  <si>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</si>
  <si>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</si>
  <si>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</si>
  <si>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</si>
  <si>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</si>
  <si>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</si>
  <si>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</si>
  <si>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</si>
  <si>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</si>
  <si>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</si>
  <si>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</si>
  <si>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</si>
  <si>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</si>
  <si>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</si>
  <si>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</si>
  <si>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</si>
  <si>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</si>
  <si>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</si>
  <si>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</si>
  <si>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</si>
  <si>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</si>
  <si>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</si>
  <si>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</si>
  <si>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</si>
  <si>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</si>
  <si>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</si>
  <si>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</si>
  <si>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</si>
  <si>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</si>
  <si>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</si>
  <si>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</si>
  <si>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</si>
  <si>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</si>
  <si>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</si>
  <si>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</si>
  <si>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</si>
  <si>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</si>
  <si>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</si>
  <si>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</si>
  <si>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</si>
  <si>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</si>
  <si>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</si>
  <si>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</si>
  <si>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</si>
  <si>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</si>
  <si>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</si>
  <si>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</si>
  <si>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</si>
  <si>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</si>
  <si>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</si>
  <si>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</si>
  <si>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</si>
  <si>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</si>
  <si>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</si>
  <si>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</si>
  <si>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</si>
  <si>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</si>
  <si>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</si>
  <si>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</si>
  <si>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</si>
  <si>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</si>
  <si>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</si>
  <si>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</si>
  <si>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</si>
  <si>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</si>
  <si>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</si>
  <si>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</si>
  <si>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</si>
  <si>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</si>
  <si>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</si>
  <si>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</si>
  <si>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</si>
  <si>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</si>
  <si>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</si>
  <si>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</si>
  <si>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</si>
  <si>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</si>
  <si>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</si>
  <si>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</si>
  <si>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</si>
  <si>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</si>
  <si>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</si>
  <si>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</si>
  <si>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</si>
  <si>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</si>
  <si>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</si>
  <si>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</si>
  <si>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</si>
  <si>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</si>
  <si>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</si>
  <si>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</si>
  <si>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</si>
  <si>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</si>
  <si>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</si>
  <si>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</si>
  <si>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</si>
  <si>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</si>
  <si>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</si>
  <si>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</si>
  <si>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</si>
  <si>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</si>
  <si>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</si>
  <si>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</si>
  <si>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</si>
  <si>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</si>
  <si>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</si>
  <si>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</si>
  <si>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</si>
  <si>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</si>
  <si>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</si>
  <si>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</si>
  <si>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</si>
  <si>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</si>
  <si>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</si>
  <si>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</si>
  <si>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</si>
  <si>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</si>
  <si>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</si>
  <si>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</si>
  <si>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</si>
  <si>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</si>
  <si>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</si>
  <si>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</si>
  <si>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</si>
  <si>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</si>
  <si>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</si>
  <si>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</si>
  <si>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</si>
  <si>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</si>
  <si>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</si>
  <si>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</si>
  <si>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</si>
  <si>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</si>
  <si>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</si>
  <si>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</si>
  <si>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</si>
  <si>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</si>
  <si>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</si>
  <si>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</si>
  <si>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</si>
  <si>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</si>
  <si>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</si>
  <si>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</si>
  <si>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</si>
  <si>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</si>
  <si>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</si>
  <si>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</si>
  <si>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</si>
  <si>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</si>
  <si>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</si>
  <si>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</si>
  <si>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</si>
  <si>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</si>
  <si>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</si>
  <si>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</si>
  <si>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</si>
  <si>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</si>
  <si>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</si>
  <si>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</si>
  <si>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</si>
  <si>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</si>
  <si>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</si>
  <si>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</si>
  <si>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</si>
  <si>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</si>
  <si>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</si>
  <si>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</si>
  <si>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</si>
  <si>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</si>
  <si>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</si>
  <si>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</si>
  <si>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</si>
  <si>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</si>
  <si>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</si>
  <si>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</si>
  <si>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</si>
  <si>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</si>
  <si>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</si>
  <si>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</si>
  <si>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</si>
  <si>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</si>
  <si>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</si>
  <si>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</si>
  <si>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</si>
  <si>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</si>
  <si>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</si>
  <si>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</si>
  <si>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</si>
  <si>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</si>
  <si>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</si>
  <si>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</si>
  <si>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</si>
  <si>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</si>
  <si>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</si>
  <si>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</si>
  <si>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</si>
  <si>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</si>
  <si>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</si>
  <si>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</si>
  <si>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</si>
  <si>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</si>
  <si>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</si>
  <si>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</si>
  <si>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</si>
  <si>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</si>
  <si>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</si>
  <si>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</si>
  <si>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</si>
  <si>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</si>
  <si>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</si>
  <si>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</si>
  <si>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</si>
  <si>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</si>
  <si>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</si>
  <si>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</si>
  <si>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</si>
  <si>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</si>
  <si>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</si>
  <si>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</si>
  <si>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</si>
  <si>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</si>
  <si>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</si>
  <si>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</si>
  <si>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</si>
  <si>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</si>
  <si>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</si>
  <si>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</si>
  <si>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</si>
  <si>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</si>
  <si>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</si>
  <si>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</si>
  <si>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</si>
  <si>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</si>
  <si>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</si>
  <si>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</si>
  <si>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</si>
  <si>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</si>
  <si>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</si>
  <si>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</si>
  <si>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</si>
  <si>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</si>
  <si>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</si>
  <si>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</si>
  <si>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</si>
  <si>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</si>
  <si>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</si>
  <si>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</si>
  <si>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</si>
  <si>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</si>
  <si>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</si>
  <si>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</si>
  <si>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</si>
  <si>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</si>
  <si>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</si>
  <si>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</si>
  <si>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</si>
  <si>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</si>
  <si>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</si>
  <si>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</si>
  <si>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</si>
  <si>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</si>
  <si>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</si>
  <si>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</si>
  <si>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</si>
  <si>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</si>
  <si>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</si>
  <si>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</si>
  <si>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</si>
  <si>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</si>
  <si>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</si>
  <si>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</si>
  <si>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</si>
  <si>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</si>
  <si>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</si>
  <si>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</si>
  <si>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</si>
  <si>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</si>
  <si>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</si>
  <si>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</si>
  <si>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</si>
  <si>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</si>
  <si>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</si>
  <si>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</si>
  <si>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</si>
  <si>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</si>
  <si>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</si>
  <si>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</si>
  <si>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</si>
  <si>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</si>
  <si>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</si>
  <si>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</si>
  <si>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</si>
  <si>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</si>
  <si>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</si>
  <si>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</si>
  <si>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</si>
  <si>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</si>
  <si>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</si>
  <si>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</si>
  <si>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</si>
  <si>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</si>
  <si>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</si>
  <si>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</si>
  <si>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</si>
  <si>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</si>
  <si>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</si>
  <si>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</si>
  <si>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</si>
  <si>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</si>
  <si>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</si>
  <si>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</si>
  <si>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</si>
  <si>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</si>
  <si>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</si>
  <si>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</si>
  <si>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</si>
  <si>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</si>
  <si>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</si>
  <si>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</si>
  <si>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</si>
  <si>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</si>
  <si>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</si>
  <si>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</si>
  <si>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</si>
  <si>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</si>
  <si>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</si>
  <si>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</si>
  <si>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</si>
  <si>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</si>
  <si>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</si>
  <si>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</si>
  <si>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</si>
  <si>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</si>
  <si>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</si>
  <si>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</si>
  <si>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</si>
  <si>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</si>
  <si>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</si>
  <si>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</si>
  <si>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</si>
  <si>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</si>
  <si>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</si>
  <si>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</si>
  <si>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</si>
  <si>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</si>
  <si>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</si>
  <si>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</si>
  <si>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</si>
  <si>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</si>
  <si>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</si>
  <si>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</si>
  <si>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</si>
  <si>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</si>
  <si>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</si>
  <si>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</si>
  <si>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</si>
  <si>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</si>
  <si>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</si>
  <si>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</si>
  <si>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</si>
  <si>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</si>
  <si>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</si>
  <si>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</si>
  <si>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</si>
  <si>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</si>
  <si>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</si>
  <si>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</si>
  <si>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</si>
  <si>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</si>
  <si>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</si>
  <si>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</si>
  <si>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</si>
  <si>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</si>
  <si>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</si>
  <si>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</si>
  <si>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</si>
  <si>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</si>
  <si>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</si>
  <si>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</si>
  <si>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</si>
  <si>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</si>
  <si>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</si>
  <si>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</si>
  <si>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</si>
  <si>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</si>
  <si>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</si>
  <si>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</si>
  <si>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</si>
  <si>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</si>
  <si>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</si>
  <si>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</si>
  <si>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</si>
  <si>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</si>
  <si>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</si>
  <si>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</si>
  <si>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</si>
  <si>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</si>
  <si>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</si>
  <si>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</si>
  <si>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</si>
  <si>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</si>
  <si>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</si>
  <si>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</si>
  <si>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</si>
  <si>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</si>
  <si>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</si>
  <si>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</si>
  <si>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</si>
  <si>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</si>
  <si>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</si>
  <si>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</si>
  <si>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</si>
  <si>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</si>
  <si>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</si>
  <si>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</si>
  <si>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</si>
  <si>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</si>
  <si>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</si>
  <si>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</si>
  <si>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</si>
  <si>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</si>
  <si>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</si>
  <si>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</si>
  <si>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</si>
  <si>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</si>
  <si>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</si>
  <si>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</si>
  <si>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</si>
  <si>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</si>
  <si>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</si>
  <si>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</si>
  <si>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</si>
  <si>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</si>
  <si>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</si>
  <si>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</si>
  <si>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</si>
  <si>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</si>
  <si>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</si>
  <si>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</si>
  <si>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</si>
  <si>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</si>
  <si>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</si>
  <si>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</si>
  <si>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</si>
  <si>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</si>
  <si>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</si>
  <si>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</si>
  <si>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</si>
  <si>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</si>
  <si>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</si>
  <si>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</si>
  <si>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</si>
  <si>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</si>
  <si>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</si>
  <si>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</si>
  <si>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</si>
  <si>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</si>
  <si>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</si>
  <si>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</si>
  <si>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</si>
  <si>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</si>
  <si>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</si>
  <si>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</si>
  <si>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</si>
  <si>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</si>
  <si>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</si>
  <si>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</si>
  <si>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</si>
  <si>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</si>
  <si>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</si>
  <si>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</si>
  <si>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</si>
  <si>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</si>
  <si>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</si>
  <si>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</si>
  <si>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</si>
  <si>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</si>
  <si>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</si>
  <si>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</si>
  <si>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</si>
  <si>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</si>
  <si>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</si>
  <si>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</si>
  <si>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</si>
  <si>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</si>
  <si>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</si>
  <si>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</si>
  <si>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</si>
  <si>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</si>
  <si>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</si>
  <si>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</si>
  <si>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</si>
  <si>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</si>
  <si>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</si>
  <si>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</si>
  <si>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</si>
  <si>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</si>
  <si>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</si>
  <si>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</si>
  <si>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</si>
  <si>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</si>
  <si>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</si>
  <si>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</si>
  <si>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</si>
  <si>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</si>
  <si>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</si>
  <si>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</si>
  <si>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</si>
  <si>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</si>
  <si>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</si>
  <si>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</si>
  <si>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</si>
  <si>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</si>
  <si>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</si>
  <si>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</si>
  <si>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</si>
  <si>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</si>
  <si>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</si>
  <si>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</si>
  <si>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</si>
  <si>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</si>
  <si>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</si>
  <si>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</si>
  <si>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</si>
  <si>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</si>
  <si>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</si>
  <si>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</si>
  <si>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</si>
  <si>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</si>
  <si>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</si>
  <si>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</si>
  <si>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</si>
  <si>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</si>
  <si>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</si>
  <si>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</si>
  <si>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</si>
  <si>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</si>
  <si>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</si>
  <si>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</si>
  <si>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</si>
  <si>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</si>
  <si>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</si>
  <si>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</si>
  <si>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</si>
  <si>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</si>
  <si>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</si>
  <si>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</si>
  <si>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</si>
  <si>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</si>
  <si>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</si>
  <si>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</si>
  <si>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</si>
  <si>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</si>
  <si>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</si>
  <si>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</si>
  <si>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</si>
  <si>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</si>
  <si>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</si>
  <si>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</si>
  <si>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</si>
  <si>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</si>
  <si>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</si>
  <si>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</si>
  <si>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</si>
  <si>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</si>
  <si>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</si>
  <si>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</si>
  <si>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</si>
  <si>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</si>
  <si>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</si>
  <si>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</si>
  <si>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</si>
  <si>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</si>
  <si>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</si>
  <si>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</si>
  <si>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</si>
  <si>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</si>
  <si>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</si>
  <si>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</si>
  <si>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</si>
  <si>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</si>
  <si>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</si>
  <si>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</si>
  <si>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</si>
  <si>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</si>
  <si>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</si>
  <si>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</si>
  <si>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</si>
  <si>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</si>
  <si>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</si>
  <si>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</si>
  <si>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</si>
  <si>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</si>
  <si>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</si>
  <si>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</si>
  <si>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</si>
  <si>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</si>
  <si>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</si>
  <si>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</si>
  <si>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</si>
  <si>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</si>
  <si>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</si>
  <si>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</si>
  <si>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</si>
  <si>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</si>
  <si>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</si>
  <si>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</si>
  <si>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</si>
  <si>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</si>
  <si>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</si>
  <si>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</si>
  <si>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</si>
  <si>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</si>
  <si>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</si>
  <si>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</si>
  <si>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</si>
  <si>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</si>
  <si>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</si>
  <si>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</si>
  <si>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</si>
  <si>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</si>
  <si>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</si>
  <si>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</si>
  <si>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</si>
  <si>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</si>
  <si>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</si>
  <si>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</si>
  <si>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</si>
  <si>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</si>
  <si>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</si>
  <si>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</si>
  <si>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</si>
  <si>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</si>
  <si>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</si>
  <si>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</si>
  <si>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</si>
  <si>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</si>
  <si>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</si>
  <si>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</si>
  <si>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</si>
  <si>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</si>
  <si>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</si>
  <si>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</si>
  <si>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</si>
  <si>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</si>
  <si>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</si>
  <si>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</si>
  <si>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</si>
  <si>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</si>
  <si>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</si>
  <si>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</si>
  <si>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</si>
  <si>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</si>
  <si>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</si>
  <si>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</si>
  <si>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</si>
  <si>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</si>
  <si>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</si>
  <si>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</si>
  <si>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</si>
  <si>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</si>
  <si>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</si>
  <si>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</si>
  <si>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</si>
  <si>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</si>
  <si>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</si>
  <si>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</si>
  <si>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</si>
  <si>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</si>
  <si>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</si>
  <si>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</si>
  <si>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</si>
  <si>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</si>
  <si>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</si>
  <si>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</si>
  <si>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</si>
  <si>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</si>
  <si>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</si>
  <si>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</si>
  <si>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</si>
  <si>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</si>
  <si>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</si>
  <si>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</si>
  <si>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</si>
  <si>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</si>
  <si>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</si>
  <si>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</si>
  <si>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</si>
  <si>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</si>
  <si>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</si>
  <si>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</si>
  <si>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</si>
  <si>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</si>
  <si>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</si>
  <si>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</si>
  <si>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</si>
  <si>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</si>
  <si>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</si>
  <si>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</si>
  <si>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</si>
  <si>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</si>
  <si>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</si>
  <si>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</si>
  <si>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</si>
  <si>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</si>
  <si>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</si>
  <si>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</si>
  <si>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</si>
  <si>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</si>
  <si>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</si>
  <si>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</si>
  <si>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</si>
  <si>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</si>
  <si>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</si>
  <si>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</si>
  <si>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</si>
  <si>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</si>
  <si>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</si>
  <si>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</si>
  <si>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</si>
  <si>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</si>
  <si>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</si>
  <si>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</si>
  <si>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</si>
  <si>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</si>
  <si>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</si>
  <si>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</si>
  <si>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</si>
  <si>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</si>
  <si>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</si>
  <si>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</si>
  <si>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</si>
  <si>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</si>
  <si>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</si>
  <si>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</si>
  <si>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</si>
  <si>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</si>
  <si>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</si>
  <si>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</si>
  <si>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</si>
  <si>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</si>
  <si>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</si>
  <si>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</si>
  <si>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</si>
  <si>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</si>
  <si>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</si>
  <si>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</si>
  <si>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</si>
  <si>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</si>
  <si>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</si>
  <si>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</si>
  <si>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</si>
  <si>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</si>
  <si>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</si>
  <si>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</si>
  <si>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</si>
  <si>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</si>
  <si>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</si>
  <si>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</si>
  <si>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</si>
  <si>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</si>
  <si>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</si>
  <si>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</si>
  <si>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</si>
  <si>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</si>
  <si>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</si>
  <si>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</si>
  <si>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</si>
  <si>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</si>
  <si>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</si>
  <si>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</si>
  <si>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</si>
  <si>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</si>
  <si>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</si>
  <si>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</si>
  <si>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</si>
  <si>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</si>
  <si>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</si>
  <si>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</si>
  <si>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</si>
  <si>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</si>
  <si>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</si>
  <si>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</si>
  <si>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</si>
  <si>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</si>
  <si>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</si>
  <si>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</si>
  <si>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</si>
  <si>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</si>
  <si>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</si>
  <si>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</si>
  <si>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</si>
  <si>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</si>
  <si>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</si>
  <si>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</si>
  <si>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</si>
  <si>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</si>
  <si>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</si>
  <si>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</si>
  <si>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</si>
  <si>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</si>
  <si>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</si>
  <si>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</si>
  <si>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</si>
  <si>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</si>
  <si>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</si>
  <si>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</si>
  <si>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</si>
  <si>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</si>
  <si>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</si>
  <si>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</si>
  <si>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</si>
  <si>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</si>
  <si>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</si>
  <si>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</si>
  <si>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</si>
  <si>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</si>
  <si>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</si>
  <si>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</si>
  <si>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</si>
  <si>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</si>
  <si>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</si>
  <si>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</si>
  <si>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</si>
  <si>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</si>
  <si>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</si>
  <si>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</si>
  <si>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</si>
  <si>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</si>
  <si>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</si>
  <si>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</si>
  <si>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</si>
  <si>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</si>
  <si>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</si>
  <si>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</si>
  <si>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</si>
  <si>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</si>
  <si>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</si>
  <si>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</si>
  <si>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</si>
  <si>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</si>
  <si>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</si>
  <si>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</si>
  <si>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</si>
  <si>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</si>
  <si>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</si>
  <si>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</si>
  <si>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</si>
  <si>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</si>
  <si>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</si>
  <si>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</si>
  <si>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</si>
  <si>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</si>
  <si>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</si>
  <si>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</si>
  <si>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</si>
  <si>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</si>
  <si>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</si>
  <si>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</si>
  <si>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</si>
  <si>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</si>
  <si>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</si>
  <si>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</si>
  <si>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</si>
  <si>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</si>
  <si>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</si>
  <si>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</si>
  <si>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</si>
  <si>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</si>
  <si>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</si>
  <si>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</si>
  <si>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</si>
  <si>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</si>
  <si>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</si>
  <si>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</si>
  <si>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</si>
  <si>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</si>
  <si>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</si>
  <si>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</si>
  <si>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</si>
  <si>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</si>
  <si>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</si>
  <si>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</si>
  <si>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</si>
  <si>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</si>
  <si>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</si>
  <si>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</si>
  <si>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</si>
  <si>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</si>
  <si>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</si>
  <si>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</si>
  <si>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</si>
  <si>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</si>
  <si>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</si>
  <si>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</si>
  <si>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</si>
  <si>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</si>
  <si>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</si>
  <si>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</si>
  <si>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</si>
  <si>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</si>
  <si>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</si>
  <si>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</si>
  <si>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</si>
  <si>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</si>
  <si>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</si>
  <si>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</si>
  <si>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</si>
  <si>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</si>
  <si>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</si>
  <si>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</si>
  <si>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</si>
  <si>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</si>
  <si>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</si>
  <si>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</si>
  <si>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</si>
  <si>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</si>
  <si>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</si>
  <si>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</si>
  <si>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</si>
  <si>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</si>
  <si>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</si>
  <si>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</si>
  <si>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</si>
  <si>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</si>
  <si>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</si>
  <si>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</si>
  <si>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</si>
  <si>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</si>
  <si>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</si>
  <si>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</si>
  <si>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</si>
  <si>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</si>
  <si>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</si>
  <si>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</si>
  <si>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</si>
  <si>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</si>
  <si>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</si>
  <si>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</si>
  <si>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</si>
  <si>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</si>
  <si>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</si>
  <si>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</si>
  <si>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</si>
  <si>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</si>
  <si>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</si>
  <si>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</si>
  <si>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</si>
  <si>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</si>
  <si>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</si>
  <si>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</si>
  <si>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</si>
  <si>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</si>
  <si>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</si>
  <si>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</si>
  <si>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</si>
  <si>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</si>
  <si>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</si>
  <si>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</si>
  <si>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</si>
  <si>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</si>
  <si>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</si>
  <si>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</si>
  <si>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</si>
  <si>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</si>
  <si>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</si>
  <si>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</si>
  <si>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</si>
  <si>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</si>
  <si>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</si>
  <si>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</si>
  <si>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</si>
  <si>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</si>
  <si>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</si>
  <si>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</si>
  <si>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</si>
  <si>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</si>
  <si>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</si>
  <si>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</si>
  <si>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</si>
  <si>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</si>
  <si>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</si>
  <si>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</si>
  <si>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</si>
  <si>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</si>
  <si>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</si>
  <si>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</si>
  <si>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</si>
  <si>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</si>
  <si>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</si>
  <si>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</si>
  <si>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</si>
  <si>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</si>
  <si>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</si>
  <si>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</si>
  <si>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</si>
  <si>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</si>
  <si>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</si>
  <si>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</si>
  <si>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</si>
  <si>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</si>
  <si>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</si>
  <si>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</si>
  <si>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</si>
  <si>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</si>
  <si>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</si>
  <si>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</si>
  <si>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</si>
  <si>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</si>
  <si>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</si>
  <si>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</si>
  <si>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</si>
  <si>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</si>
  <si>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</si>
  <si>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</si>
  <si>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</si>
  <si>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</si>
  <si>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</si>
  <si>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</si>
  <si>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</si>
  <si>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</si>
  <si>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</si>
  <si>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</si>
  <si>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</si>
  <si>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</si>
  <si>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</si>
  <si>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</si>
  <si>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</si>
  <si>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</si>
  <si>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</si>
  <si>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</si>
  <si>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</si>
  <si>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</si>
  <si>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</si>
  <si>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</si>
  <si>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</si>
  <si>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</si>
  <si>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</si>
  <si>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</si>
  <si>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</si>
  <si>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</si>
  <si>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</si>
  <si>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</si>
  <si>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</si>
  <si>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</si>
  <si>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</si>
  <si>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</si>
  <si>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</si>
  <si>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</si>
  <si>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</si>
  <si>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</si>
  <si>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</si>
  <si>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</si>
  <si>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</si>
  <si>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</si>
  <si>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</si>
  <si>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</si>
  <si>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</si>
  <si>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</si>
  <si>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</si>
  <si>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</si>
  <si>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</si>
  <si>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</si>
  <si>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</si>
  <si>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</si>
  <si>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</si>
  <si>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</si>
  <si>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</si>
  <si>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</si>
  <si>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</si>
  <si>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</si>
  <si>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</si>
  <si>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</si>
  <si>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</si>
  <si>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</si>
  <si>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</si>
  <si>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</si>
  <si>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</si>
  <si>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</si>
  <si>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</si>
  <si>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</si>
  <si>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</si>
  <si>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</si>
  <si>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</si>
  <si>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</si>
  <si>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</si>
  <si>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</si>
  <si>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</si>
  <si>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</si>
  <si>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</si>
  <si>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</si>
  <si>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</si>
  <si>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</si>
  <si>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</si>
  <si>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</si>
  <si>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</si>
  <si>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</si>
  <si>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</si>
  <si>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</si>
  <si>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</si>
  <si>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</si>
  <si>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</si>
  <si>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</si>
  <si>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</si>
  <si>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</si>
  <si>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</si>
  <si>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</si>
  <si>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</si>
  <si>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</si>
  <si>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</si>
  <si>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</si>
  <si>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</si>
  <si>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</si>
  <si>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</si>
  <si>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</si>
  <si>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</si>
  <si>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</si>
  <si>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</si>
  <si>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</si>
  <si>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</si>
  <si>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</si>
  <si>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</si>
  <si>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</si>
  <si>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</si>
  <si>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</si>
  <si>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</si>
  <si>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</si>
  <si>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</si>
  <si>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</si>
  <si>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</si>
  <si>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</si>
  <si>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</si>
  <si>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</si>
  <si>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</si>
  <si>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</si>
  <si>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</si>
  <si>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</si>
  <si>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</si>
  <si>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</si>
  <si>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</si>
  <si>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</si>
  <si>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</si>
  <si>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</si>
  <si>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</si>
  <si>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</si>
  <si>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</si>
  <si>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</si>
  <si>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</si>
  <si>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</si>
  <si>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</si>
  <si>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</si>
  <si>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</si>
  <si>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</si>
  <si>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</si>
  <si>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</si>
  <si>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</si>
  <si>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</si>
  <si>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</si>
  <si>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</si>
  <si>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</si>
  <si>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</si>
  <si>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</si>
  <si>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</si>
  <si>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</si>
  <si>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</si>
  <si>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</si>
  <si>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</si>
  <si>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</si>
  <si>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</si>
  <si>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</si>
  <si>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</si>
  <si>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</si>
  <si>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</si>
  <si>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</si>
  <si>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</si>
  <si>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</si>
  <si>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</si>
  <si>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</si>
  <si>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</si>
  <si>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</si>
  <si>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</si>
  <si>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</si>
  <si>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</si>
  <si>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</si>
  <si>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</si>
  <si>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</si>
  <si>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</si>
  <si>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</si>
  <si>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</si>
  <si>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</si>
  <si>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</si>
  <si>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</si>
  <si>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</si>
  <si>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</si>
  <si>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</si>
  <si>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</si>
  <si>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</si>
  <si>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</si>
  <si>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</si>
  <si>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</si>
  <si>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</si>
  <si>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</si>
  <si>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</si>
  <si>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</si>
  <si>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</si>
  <si>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</si>
  <si>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</si>
  <si>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</si>
  <si>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</si>
  <si>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</si>
  <si>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</si>
  <si>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</si>
  <si>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</si>
  <si>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</si>
  <si>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</si>
  <si>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</si>
  <si>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</si>
  <si>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</si>
  <si>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</si>
  <si>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</si>
  <si>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</si>
  <si>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</si>
  <si>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</si>
  <si>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</si>
  <si>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</si>
  <si>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</si>
  <si>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</si>
  <si>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</si>
  <si>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</si>
  <si>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</si>
  <si>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</si>
  <si>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</si>
  <si>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</si>
  <si>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</si>
  <si>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</si>
  <si>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</si>
  <si>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</si>
  <si>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</si>
  <si>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</si>
  <si>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</si>
  <si>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</si>
  <si>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</si>
  <si>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</si>
  <si>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</si>
  <si>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</si>
  <si>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</si>
  <si>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</si>
  <si>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</si>
  <si>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</si>
  <si>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</si>
  <si>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</si>
  <si>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</si>
  <si>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</si>
  <si>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</si>
  <si>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</si>
  <si>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</si>
  <si>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</si>
  <si>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</si>
  <si>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</si>
  <si>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</si>
  <si>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</si>
  <si>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</si>
  <si>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</si>
  <si>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</si>
  <si>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</si>
  <si>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</si>
  <si>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</si>
  <si>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</si>
  <si>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</si>
  <si>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</si>
  <si>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</si>
  <si>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</si>
  <si>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</si>
  <si>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</si>
  <si>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</si>
  <si>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</si>
  <si>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</si>
  <si>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</si>
  <si>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</si>
  <si>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</si>
  <si>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</si>
  <si>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</si>
  <si>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</si>
  <si>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</si>
  <si>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</si>
  <si>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</si>
  <si>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</si>
  <si>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</si>
  <si>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</si>
  <si>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</si>
  <si>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</si>
  <si>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</si>
  <si>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</si>
  <si>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</si>
  <si>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</si>
  <si>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</si>
  <si>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</si>
  <si>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</si>
  <si>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</si>
  <si>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</si>
  <si>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</si>
  <si>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</si>
  <si>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</si>
  <si>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</si>
  <si>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</si>
  <si>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</si>
  <si>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</si>
  <si>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</si>
  <si>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</si>
  <si>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</si>
  <si>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</si>
  <si>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</si>
  <si>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</si>
  <si>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</si>
  <si>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</si>
  <si>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</si>
  <si>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</si>
  <si>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</si>
  <si>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</si>
  <si>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</si>
  <si>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</si>
  <si>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</si>
  <si>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</si>
  <si>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</si>
  <si>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</si>
  <si>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</si>
  <si>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</si>
  <si>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</si>
  <si>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</si>
  <si>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</si>
  <si>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</si>
  <si>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</si>
  <si>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</si>
  <si>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</si>
  <si>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</si>
  <si>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</si>
  <si>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</si>
  <si>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</si>
  <si>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</si>
  <si>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</si>
  <si>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</si>
  <si>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</si>
  <si>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</si>
  <si>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</si>
  <si>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</si>
  <si>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</si>
  <si>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</si>
  <si>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</si>
  <si>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</si>
  <si>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</si>
  <si>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</si>
  <si>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</si>
  <si>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</si>
  <si>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</si>
  <si>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</si>
  <si>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</si>
  <si>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</si>
  <si>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</si>
  <si>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</si>
  <si>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</si>
  <si>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</si>
  <si>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</si>
  <si>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</si>
  <si>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</si>
  <si>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</si>
  <si>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</si>
  <si>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</si>
  <si>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</si>
  <si>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</si>
  <si>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</si>
  <si>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</si>
  <si>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</si>
  <si>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</si>
  <si>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</si>
  <si>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</si>
  <si>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</si>
  <si>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</si>
  <si>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</si>
  <si>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</si>
  <si>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</si>
  <si>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</si>
  <si>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</si>
  <si>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</si>
  <si>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</si>
  <si>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</si>
  <si>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</si>
  <si>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</si>
  <si>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</si>
  <si>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</si>
  <si>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</si>
  <si>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</si>
  <si>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</si>
  <si>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</si>
  <si>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</si>
  <si>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</si>
  <si>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</si>
  <si>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</si>
  <si>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</si>
  <si>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</si>
  <si>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</si>
  <si>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</si>
  <si>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</si>
  <si>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</si>
  <si>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</si>
  <si>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</si>
  <si>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</si>
  <si>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</si>
  <si>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</si>
  <si>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</si>
  <si>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</si>
  <si>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</si>
  <si>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</si>
  <si>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</si>
  <si>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</si>
  <si>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</si>
  <si>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</si>
  <si>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</si>
  <si>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</si>
  <si>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</si>
  <si>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</si>
  <si>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</si>
  <si>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</si>
  <si>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</si>
  <si>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</si>
  <si>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</si>
  <si>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</si>
  <si>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</si>
  <si>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</si>
  <si>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</si>
  <si>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</si>
  <si>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</si>
  <si>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</si>
  <si>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</si>
  <si>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</si>
  <si>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</si>
  <si>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</si>
  <si>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</si>
  <si>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</si>
  <si>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</si>
  <si>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</si>
  <si>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</si>
  <si>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</si>
  <si>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</si>
  <si>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</si>
  <si>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</si>
  <si>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</si>
  <si>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</si>
  <si>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</si>
  <si>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</si>
  <si>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</si>
  <si>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</si>
  <si>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</si>
  <si>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</si>
  <si>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</si>
  <si>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</si>
  <si>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</si>
  <si>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</si>
  <si>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</si>
  <si>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</si>
  <si>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</si>
  <si>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</si>
  <si>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</si>
  <si>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</si>
  <si>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</si>
  <si>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</si>
  <si>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</si>
  <si>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</si>
  <si>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</si>
  <si>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</si>
  <si>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</si>
  <si>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</si>
  <si>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</si>
  <si>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</si>
  <si>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</si>
  <si>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</si>
  <si>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</si>
  <si>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</si>
  <si>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</si>
  <si>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</si>
  <si>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</si>
  <si>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</si>
  <si>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</si>
  <si>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</si>
  <si>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</si>
  <si>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</si>
  <si>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</si>
  <si>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</si>
  <si>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</si>
  <si>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</si>
  <si>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</si>
  <si>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</si>
  <si>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</si>
  <si>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</si>
  <si>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</si>
  <si>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</si>
  <si>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</si>
  <si>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</si>
  <si>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</si>
  <si>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</si>
  <si>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</si>
  <si>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</si>
  <si>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</si>
  <si>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</si>
  <si>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</si>
  <si>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</si>
  <si>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</si>
  <si>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</si>
  <si>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</si>
  <si>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</si>
  <si>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</si>
  <si>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</si>
  <si>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</si>
  <si>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</si>
  <si>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</si>
  <si>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</si>
  <si>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</si>
  <si>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</si>
  <si>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</si>
  <si>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</si>
  <si>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</si>
  <si>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</si>
  <si>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</si>
  <si>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</si>
  <si>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</si>
  <si>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</si>
  <si>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</si>
  <si>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</si>
  <si>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</si>
  <si>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</si>
  <si>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</si>
  <si>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</si>
  <si>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</si>
  <si>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</si>
  <si>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</si>
  <si>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</si>
  <si>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</si>
  <si>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</si>
  <si>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</si>
  <si>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</si>
  <si>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</si>
  <si>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</si>
  <si>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</si>
  <si>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</si>
  <si>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</si>
  <si>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</si>
  <si>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</si>
  <si>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</si>
  <si>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</si>
  <si>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</si>
  <si>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</si>
  <si>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</si>
  <si>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</si>
  <si>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</si>
  <si>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</si>
  <si>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</si>
  <si>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</si>
  <si>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</si>
  <si>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</si>
  <si>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</si>
  <si>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</si>
  <si>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</si>
  <si>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</si>
  <si>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</si>
  <si>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</si>
  <si>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</si>
  <si>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</si>
  <si>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</si>
  <si>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</si>
  <si>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</si>
  <si>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</si>
  <si>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</si>
  <si>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</si>
  <si>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</si>
  <si>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</si>
  <si>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</si>
  <si>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</si>
  <si>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</si>
  <si>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</si>
  <si>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</si>
  <si>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</si>
  <si>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</si>
  <si>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</si>
  <si>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</si>
  <si>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</si>
  <si>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</si>
  <si>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</si>
  <si>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</si>
  <si>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</si>
  <si>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</si>
  <si>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</si>
  <si>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</si>
  <si>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</si>
  <si>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</si>
  <si>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</si>
  <si>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</si>
  <si>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</si>
  <si>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</si>
  <si>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</si>
  <si>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</si>
  <si>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</si>
  <si>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</si>
  <si>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</si>
  <si>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</si>
  <si>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</si>
  <si>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</si>
  <si>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</si>
  <si>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</si>
  <si>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</si>
  <si>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</si>
  <si>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</si>
  <si>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</si>
  <si>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</si>
  <si>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</si>
  <si>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</si>
  <si>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</si>
  <si>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</si>
  <si>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</si>
  <si>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</si>
  <si>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</si>
  <si>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</si>
  <si>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</si>
  <si>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</si>
  <si>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</si>
  <si>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</si>
  <si>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</si>
  <si>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</si>
  <si>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</si>
  <si>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</si>
  <si>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</si>
  <si>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</si>
  <si>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</si>
  <si>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</si>
  <si>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</si>
  <si>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</si>
  <si>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</si>
  <si>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</si>
  <si>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</si>
  <si>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</si>
  <si>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</si>
  <si>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</si>
  <si>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</si>
  <si>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</si>
  <si>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</si>
  <si>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</si>
  <si>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</si>
  <si>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</si>
  <si>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</si>
  <si>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</si>
  <si>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</si>
  <si>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</si>
  <si>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</si>
  <si>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</si>
  <si>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</si>
  <si>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</si>
  <si>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</si>
  <si>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</si>
  <si>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</si>
  <si>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</si>
  <si>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</si>
  <si>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</si>
  <si>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</si>
  <si>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</si>
  <si>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</si>
  <si>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</si>
  <si>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</si>
  <si>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</si>
  <si>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</si>
  <si>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</si>
  <si>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</si>
  <si>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</si>
  <si>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</si>
  <si>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</si>
  <si>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</si>
  <si>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</si>
  <si>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</si>
  <si>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</si>
  <si>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</si>
  <si>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</si>
  <si>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</si>
  <si>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</si>
  <si>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</si>
  <si>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</si>
  <si>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</si>
  <si>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</si>
  <si>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</si>
  <si>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</si>
  <si>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</si>
  <si>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</si>
  <si>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</si>
  <si>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</si>
  <si>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</si>
  <si>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</si>
  <si>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</si>
  <si>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</si>
  <si>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</si>
  <si>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</si>
  <si>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</si>
  <si>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</si>
  <si>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</si>
  <si>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</si>
  <si>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</si>
  <si>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</si>
  <si>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</si>
  <si>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</si>
  <si>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</si>
  <si>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</si>
  <si>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</si>
  <si>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</si>
  <si>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</si>
  <si>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</si>
  <si>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</si>
  <si>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</si>
  <si>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</si>
  <si>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</si>
  <si>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</si>
  <si>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</si>
  <si>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</si>
  <si>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</si>
  <si>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</si>
  <si>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</si>
  <si>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</si>
  <si>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</si>
  <si>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</si>
  <si>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</si>
  <si>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</si>
  <si>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</si>
  <si>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</si>
  <si>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</si>
  <si>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</si>
  <si>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</si>
  <si>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</si>
  <si>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</si>
  <si>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</si>
  <si>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</si>
  <si>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</si>
  <si>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</si>
  <si>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</si>
  <si>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</si>
  <si>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</si>
  <si>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</si>
  <si>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</si>
  <si>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</si>
  <si>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</si>
  <si>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</si>
  <si>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</si>
  <si>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</si>
  <si>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</si>
  <si>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</si>
  <si>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</si>
  <si>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</si>
  <si>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</si>
  <si>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</si>
  <si>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</si>
  <si>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</si>
  <si>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</si>
  <si>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</si>
  <si>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</si>
  <si>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</si>
  <si>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</si>
  <si>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</si>
  <si>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</si>
  <si>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</si>
  <si>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</si>
  <si>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</si>
  <si>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</si>
  <si>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</si>
  <si>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</si>
  <si>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</si>
  <si>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</si>
  <si>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</si>
  <si>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</si>
  <si>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</si>
  <si>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</si>
  <si>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</si>
  <si>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</si>
  <si>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</si>
  <si>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</si>
  <si>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</si>
  <si>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</si>
  <si>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</si>
  <si>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</si>
  <si>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</si>
  <si>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</si>
  <si>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</si>
  <si>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</si>
  <si>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</si>
  <si>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</si>
  <si>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</si>
  <si>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</si>
  <si>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</si>
  <si>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</si>
  <si>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</si>
  <si>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</si>
  <si>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</si>
  <si>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</si>
  <si>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</si>
  <si>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</si>
  <si>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</si>
  <si>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</si>
  <si>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</si>
  <si>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</si>
  <si>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</si>
  <si>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</si>
  <si>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</si>
  <si>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</si>
  <si>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</si>
  <si>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</si>
  <si>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</si>
  <si>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</si>
  <si>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</si>
  <si>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</si>
  <si>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</si>
  <si>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</si>
  <si>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</si>
  <si>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</si>
  <si>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</si>
  <si>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</si>
  <si>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</si>
  <si>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</si>
  <si>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</si>
  <si>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</si>
  <si>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</si>
  <si>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</si>
  <si>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</si>
  <si>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</si>
  <si>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</si>
  <si>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</si>
  <si>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</si>
  <si>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</si>
  <si>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</si>
  <si>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</si>
  <si>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</si>
  <si>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</si>
  <si>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</si>
  <si>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</si>
  <si>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</si>
  <si>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</si>
  <si>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</si>
  <si>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</si>
  <si>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</si>
  <si>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</si>
  <si>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</si>
  <si>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</si>
  <si>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</si>
  <si>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</si>
  <si>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</si>
  <si>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</si>
  <si>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</si>
  <si>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</si>
  <si>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</si>
  <si>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</si>
  <si>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</si>
  <si>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</si>
  <si>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</si>
  <si>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</si>
  <si>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</si>
  <si>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</si>
  <si>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</si>
  <si>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</si>
  <si>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</si>
  <si>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</si>
  <si>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</si>
  <si>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</si>
  <si>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</si>
  <si>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</si>
  <si>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</si>
  <si>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</si>
  <si>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</si>
  <si>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</si>
  <si>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</si>
  <si>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</si>
  <si>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</si>
  <si>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</si>
  <si>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</si>
  <si>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</si>
  <si>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</si>
  <si>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</si>
  <si>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</si>
  <si>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</si>
  <si>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</si>
  <si>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</si>
  <si>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</si>
  <si>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</si>
  <si>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</si>
  <si>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</si>
  <si>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</si>
  <si>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</si>
  <si>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</si>
  <si>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</si>
  <si>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</si>
  <si>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</si>
  <si>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</si>
  <si>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</si>
  <si>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</si>
  <si>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</si>
  <si>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</si>
  <si>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</si>
  <si>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</si>
  <si>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</si>
  <si>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</si>
  <si>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</si>
  <si>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</si>
  <si>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</si>
  <si>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</si>
  <si>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</si>
  <si>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</si>
  <si>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</si>
  <si>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</si>
  <si>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</si>
  <si>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</si>
  <si>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</si>
  <si>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</si>
  <si>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</si>
  <si>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</si>
  <si>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</si>
  <si>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</si>
  <si>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</si>
  <si>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</si>
  <si>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</si>
  <si>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</si>
  <si>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</si>
  <si>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</si>
  <si>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</si>
  <si>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</si>
  <si>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</si>
  <si>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</si>
  <si>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</si>
  <si>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</si>
  <si>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</si>
  <si>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</si>
  <si>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</si>
  <si>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</si>
  <si>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</si>
  <si>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</si>
  <si>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</si>
  <si>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</si>
  <si>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</si>
  <si>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</si>
  <si>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</si>
  <si>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</si>
  <si>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</si>
  <si>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</si>
  <si>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</si>
  <si>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</si>
  <si>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</si>
  <si>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</si>
  <si>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</si>
  <si>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</si>
  <si>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</si>
  <si>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</si>
  <si>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</si>
  <si>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</si>
  <si>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</si>
  <si>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</si>
  <si>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</si>
  <si>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</si>
  <si>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</si>
  <si>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</si>
  <si>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</si>
  <si>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</si>
  <si>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</si>
  <si>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</si>
  <si>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</si>
  <si>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</si>
  <si>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</si>
  <si>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</si>
  <si>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</si>
  <si>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</si>
  <si>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</si>
  <si>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</si>
  <si>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</si>
  <si>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</si>
  <si>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</si>
  <si>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</si>
  <si>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</si>
  <si>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</si>
  <si>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</si>
  <si>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</si>
  <si>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</si>
  <si>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</si>
  <si>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</si>
  <si>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</si>
  <si>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</si>
  <si>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</si>
  <si>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</si>
  <si>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</si>
  <si>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</si>
  <si>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</si>
  <si>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</si>
  <si>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</si>
  <si>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</si>
  <si>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</si>
  <si>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</si>
  <si>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</si>
  <si>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</si>
  <si>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</si>
  <si>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</si>
  <si>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</si>
  <si>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</si>
  <si>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</si>
  <si>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</si>
  <si>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</si>
  <si>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</si>
  <si>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</si>
  <si>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</si>
  <si>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</si>
  <si>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</si>
  <si>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</si>
  <si>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</si>
  <si>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</si>
  <si>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</si>
  <si>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</si>
  <si>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</si>
  <si>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</si>
  <si>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</si>
  <si>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</si>
  <si>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</si>
  <si>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</si>
  <si>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</si>
  <si>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</si>
  <si>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</si>
  <si>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</si>
  <si>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</si>
  <si>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</si>
  <si>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</si>
  <si>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</si>
  <si>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</si>
  <si>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</si>
  <si>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</si>
  <si>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</si>
  <si>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</si>
  <si>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</si>
  <si>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</si>
  <si>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</si>
  <si>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</si>
  <si>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</si>
  <si>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</si>
  <si>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</si>
  <si>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</si>
  <si>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</si>
  <si>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</si>
  <si>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</si>
  <si>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</si>
  <si>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</si>
  <si>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</si>
  <si>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</si>
  <si>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</si>
  <si>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</si>
  <si>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</si>
  <si>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</si>
  <si>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</si>
  <si>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</si>
  <si>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</si>
  <si>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</si>
  <si>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</si>
  <si>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</si>
  <si>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</si>
  <si>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</si>
  <si>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</si>
  <si>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</si>
  <si>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</si>
  <si>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</si>
  <si>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</si>
  <si>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</si>
  <si>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</si>
  <si>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</si>
  <si>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</si>
  <si>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</si>
  <si>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</si>
  <si>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</si>
  <si>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</si>
  <si>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</si>
  <si>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</si>
  <si>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</si>
  <si>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</si>
  <si>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</si>
  <si>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</si>
  <si>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</si>
  <si>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</si>
  <si>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</si>
  <si>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</si>
  <si>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</si>
  <si>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</si>
  <si>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</si>
  <si>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</si>
  <si>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</si>
  <si>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</si>
  <si>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</si>
  <si>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</si>
  <si>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</si>
  <si>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</si>
  <si>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</si>
  <si>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</si>
  <si>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</si>
  <si>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</si>
  <si>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</si>
  <si>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</si>
  <si>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</si>
  <si>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</si>
  <si>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</si>
  <si>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</si>
  <si>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</si>
  <si>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</si>
  <si>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</si>
  <si>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</si>
  <si>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</si>
  <si>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</si>
  <si>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</si>
  <si>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</si>
  <si>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</si>
  <si>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</si>
  <si>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</si>
  <si>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</si>
  <si>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</si>
  <si>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</si>
  <si>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</si>
  <si>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</si>
  <si>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</si>
  <si>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</si>
  <si>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</si>
  <si>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</si>
  <si>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</si>
  <si>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</si>
  <si>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</si>
  <si>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</si>
  <si>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</si>
  <si>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</si>
  <si>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</si>
  <si>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</si>
  <si>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</si>
  <si>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</si>
  <si>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</si>
  <si>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</si>
  <si>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</si>
  <si>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</si>
  <si>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</si>
  <si>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</si>
  <si>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</si>
  <si>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</si>
  <si>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</si>
  <si>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</si>
  <si>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</si>
  <si>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</si>
  <si>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</si>
  <si>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</si>
  <si>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</si>
  <si>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</si>
  <si>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</si>
  <si>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</si>
  <si>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</si>
  <si>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</si>
  <si>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</si>
  <si>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</si>
  <si>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</si>
  <si>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</si>
  <si>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</si>
  <si>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</si>
  <si>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</si>
  <si>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</si>
  <si>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</si>
  <si>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</si>
  <si>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</si>
  <si>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</si>
  <si>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</si>
  <si>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</si>
  <si>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</si>
  <si>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</si>
  <si>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</si>
  <si>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</si>
  <si>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</si>
  <si>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</si>
  <si>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</si>
  <si>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</si>
  <si>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</si>
  <si>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</si>
  <si>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</si>
  <si>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</si>
  <si>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</si>
  <si>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</si>
  <si>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</si>
  <si>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</si>
  <si>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</si>
  <si>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</si>
  <si>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</si>
  <si>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</si>
  <si>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</si>
  <si>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</si>
  <si>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</si>
  <si>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</si>
  <si>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</si>
  <si>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</si>
  <si>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</si>
  <si>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</si>
  <si>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</si>
  <si>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</si>
  <si>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</si>
  <si>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</si>
  <si>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</si>
  <si>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</si>
  <si>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</si>
  <si>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</si>
  <si>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</si>
  <si>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</si>
  <si>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</si>
  <si>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</si>
  <si>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</si>
  <si>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</si>
  <si>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</si>
  <si>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</si>
  <si>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</si>
  <si>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</si>
  <si>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</si>
  <si>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</si>
  <si>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</si>
  <si>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</si>
  <si>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</si>
  <si>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</si>
  <si>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</si>
  <si>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</si>
  <si>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</si>
  <si>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</si>
  <si>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</si>
  <si>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</si>
  <si>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</si>
  <si>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</si>
  <si>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</si>
  <si>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</si>
  <si>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</si>
  <si>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</si>
  <si>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</si>
  <si>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</si>
  <si>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</si>
  <si>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</si>
  <si>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</si>
  <si>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</si>
  <si>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</si>
  <si>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</si>
  <si>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</si>
  <si>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</si>
  <si>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</si>
  <si>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</si>
  <si>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</si>
  <si>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</si>
  <si>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</si>
  <si>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</si>
  <si>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</si>
  <si>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</si>
  <si>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</si>
  <si>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</si>
  <si>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</si>
  <si>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</si>
  <si>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</si>
  <si>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</si>
  <si>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</si>
  <si>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</si>
  <si>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</si>
  <si>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</si>
  <si>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</si>
  <si>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</si>
  <si>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</si>
  <si>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</si>
  <si>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</si>
  <si>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</si>
  <si>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</si>
  <si>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</si>
  <si>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</si>
  <si>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</si>
  <si>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</si>
  <si>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</si>
  <si>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</si>
  <si>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</si>
  <si>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</si>
  <si>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</si>
  <si>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</si>
  <si>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</si>
  <si>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</si>
  <si>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</si>
  <si>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</si>
  <si>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</si>
  <si>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</si>
  <si>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</si>
  <si>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</si>
  <si>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</si>
  <si>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</si>
  <si>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</si>
  <si>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</si>
  <si>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</si>
  <si>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</si>
  <si>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</si>
  <si>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</si>
  <si>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</si>
  <si>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</si>
  <si>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</si>
  <si>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</si>
  <si>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</si>
  <si>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</si>
  <si>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</si>
  <si>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</si>
  <si>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</si>
  <si>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</si>
  <si>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</si>
  <si>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</si>
  <si>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</si>
  <si>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</si>
  <si>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</si>
  <si>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</si>
  <si>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</si>
  <si>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</si>
  <si>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</si>
  <si>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</si>
  <si>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</si>
  <si>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</si>
  <si>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</si>
  <si>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</si>
  <si>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</si>
  <si>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</si>
  <si>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</si>
  <si>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</si>
  <si>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</si>
  <si>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</si>
  <si>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</si>
  <si>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</si>
  <si>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</si>
  <si>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</si>
  <si>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</si>
  <si>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</si>
  <si>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</si>
  <si>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</si>
  <si>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</si>
  <si>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</si>
  <si>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</si>
  <si>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</si>
  <si>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</si>
  <si>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</si>
  <si>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</si>
  <si>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</si>
  <si>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</si>
  <si>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</si>
  <si>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</si>
  <si>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</si>
  <si>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</si>
  <si>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</si>
  <si>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</si>
  <si>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</si>
  <si>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</si>
  <si>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</si>
  <si>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</si>
  <si>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</si>
  <si>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</si>
  <si>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</si>
  <si>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</si>
  <si>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</si>
  <si>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</si>
  <si>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</si>
  <si>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</si>
  <si>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</si>
  <si>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</si>
  <si>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</si>
  <si>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</si>
  <si>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</si>
  <si>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</si>
  <si>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</si>
  <si>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</si>
  <si>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</si>
  <si>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</si>
  <si>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</si>
  <si>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</si>
  <si>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</si>
  <si>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</si>
  <si>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</si>
  <si>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</si>
  <si>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</si>
  <si>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</si>
  <si>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</si>
  <si>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</si>
  <si>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</si>
  <si>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</si>
  <si>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</si>
  <si>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</si>
  <si>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</si>
  <si>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</si>
  <si>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</si>
  <si>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</si>
  <si>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</si>
  <si>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</si>
  <si>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</si>
  <si>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</si>
  <si>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</si>
  <si>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</si>
  <si>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</si>
  <si>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</si>
  <si>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</si>
  <si>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</si>
  <si>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</si>
  <si>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</si>
  <si>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</si>
  <si>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</si>
  <si>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</si>
  <si>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</si>
  <si>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</si>
  <si>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</si>
  <si>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</si>
  <si>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</si>
  <si>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</si>
  <si>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</si>
  <si>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</si>
  <si>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</si>
  <si>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</si>
  <si>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</si>
  <si>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</si>
  <si>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</si>
  <si>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</si>
  <si>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</si>
  <si>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</si>
  <si>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</si>
  <si>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</si>
  <si>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</si>
  <si>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</si>
  <si>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</si>
  <si>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</si>
  <si>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</si>
  <si>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</si>
  <si>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</si>
  <si>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</si>
  <si>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</si>
  <si>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</si>
  <si>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</si>
  <si>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</si>
  <si>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</si>
  <si>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</si>
  <si>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</si>
  <si>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</si>
  <si>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</si>
  <si>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</si>
  <si>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</si>
  <si>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</si>
  <si>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</si>
  <si>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</si>
  <si>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</si>
  <si>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</si>
  <si>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</si>
  <si>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</si>
  <si>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</si>
  <si>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</si>
  <si>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</si>
  <si>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</si>
  <si>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</si>
  <si>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</si>
  <si>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</si>
  <si>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</si>
  <si>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</si>
  <si>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</si>
  <si>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</si>
  <si>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</si>
  <si>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</si>
  <si>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</si>
  <si>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</si>
  <si>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</si>
  <si>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</si>
  <si>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</si>
  <si>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</si>
  <si>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</si>
  <si>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</si>
  <si>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</si>
  <si>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</si>
  <si>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</si>
  <si>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</si>
  <si>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</si>
  <si>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</si>
  <si>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</si>
  <si>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</si>
  <si>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</si>
  <si>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</si>
  <si>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</si>
  <si>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</si>
  <si>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</si>
  <si>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</si>
  <si>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</si>
  <si>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</si>
  <si>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</si>
  <si>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</si>
  <si>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</si>
  <si>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</si>
  <si>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</si>
  <si>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</si>
  <si>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</si>
  <si>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</si>
  <si>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</si>
  <si>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</si>
  <si>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</si>
  <si>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</si>
  <si>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</si>
  <si>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</si>
  <si>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</si>
  <si>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</si>
  <si>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</si>
  <si>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</si>
  <si>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</si>
  <si>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</si>
  <si>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</si>
  <si>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</si>
  <si>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</si>
  <si>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</si>
  <si>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</si>
  <si>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</si>
  <si>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</si>
  <si>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</si>
  <si>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</si>
  <si>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</si>
  <si>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</si>
  <si>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</si>
  <si>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</si>
  <si>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</si>
  <si>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</si>
  <si>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</si>
  <si>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</si>
  <si>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</si>
  <si>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</si>
  <si>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</si>
  <si>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</si>
  <si>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</si>
  <si>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</si>
  <si>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</si>
  <si>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</si>
  <si>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</si>
  <si>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</si>
  <si>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</si>
  <si>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</si>
  <si>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</si>
  <si>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</si>
  <si>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</si>
  <si>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</si>
  <si>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</si>
  <si>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</si>
  <si>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</si>
  <si>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</si>
  <si>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</si>
  <si>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</si>
  <si>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</si>
  <si>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</si>
  <si>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</si>
  <si>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</si>
  <si>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</si>
  <si>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</si>
  <si>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</si>
  <si>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</si>
  <si>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</si>
  <si>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</si>
  <si>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</si>
  <si>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</si>
  <si>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</si>
  <si>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</si>
  <si>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</si>
  <si>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</si>
  <si>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</si>
  <si>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</si>
  <si>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</si>
  <si>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</si>
  <si>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</si>
  <si>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</si>
  <si>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</si>
  <si>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</si>
  <si>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</si>
  <si>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</si>
  <si>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</si>
  <si>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</si>
  <si>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</si>
  <si>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</si>
  <si>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</si>
  <si>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</si>
  <si>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</si>
  <si>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</si>
  <si>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</si>
  <si>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</si>
  <si>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</si>
  <si>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</si>
  <si>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</si>
  <si>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</si>
  <si>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</si>
  <si>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</si>
  <si>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</si>
  <si>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</si>
  <si>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</si>
  <si>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</si>
  <si>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</si>
  <si>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</si>
  <si>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</si>
  <si>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</si>
  <si>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</si>
  <si>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</si>
  <si>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</si>
  <si>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</si>
  <si>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</si>
  <si>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</si>
  <si>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</si>
  <si>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</si>
  <si>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</si>
  <si>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</si>
  <si>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</si>
  <si>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</si>
  <si>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</si>
  <si>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</si>
  <si>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</si>
  <si>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</si>
  <si>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</si>
  <si>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</si>
  <si>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</si>
  <si>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</si>
  <si>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</si>
  <si>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</si>
  <si>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</si>
  <si>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</si>
  <si>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</si>
  <si>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</si>
  <si>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</si>
  <si>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</si>
  <si>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</si>
  <si>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</si>
  <si>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</si>
  <si>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</si>
  <si>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</si>
  <si>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</si>
  <si>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</si>
  <si>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</si>
  <si>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</si>
  <si>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</si>
  <si>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</si>
  <si>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</si>
  <si>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</si>
  <si>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</si>
  <si>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</si>
  <si>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</si>
  <si>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</si>
  <si>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</si>
  <si>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</si>
  <si>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</si>
  <si>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</si>
  <si>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</si>
  <si>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</si>
  <si>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</si>
  <si>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</si>
  <si>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</si>
  <si>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</si>
  <si>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</si>
  <si>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</si>
  <si>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</si>
  <si>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</si>
  <si>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</si>
  <si>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</si>
  <si>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</si>
  <si>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</si>
  <si>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</si>
  <si>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</si>
  <si>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</si>
  <si>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</si>
  <si>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</si>
  <si>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</si>
  <si>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</si>
  <si>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</si>
  <si>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</si>
  <si>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</si>
  <si>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</si>
  <si>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</si>
  <si>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</si>
  <si>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</si>
  <si>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</si>
  <si>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</si>
  <si>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</si>
  <si>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</si>
  <si>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</si>
  <si>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</si>
  <si>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</si>
  <si>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</si>
  <si>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</si>
  <si>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</si>
  <si>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</si>
  <si>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</si>
  <si>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</si>
  <si>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</si>
  <si>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</si>
  <si>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</si>
  <si>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</si>
  <si>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</si>
  <si>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</si>
  <si>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</si>
  <si>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</si>
  <si>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</si>
  <si>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</si>
  <si>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</si>
  <si>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</si>
  <si>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</si>
  <si>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</si>
  <si>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</si>
  <si>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</si>
  <si>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</si>
  <si>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</si>
  <si>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</si>
  <si>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</si>
  <si>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</si>
  <si>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</si>
  <si>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</si>
  <si>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</si>
  <si>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</si>
  <si>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</si>
  <si>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</si>
  <si>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</si>
  <si>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</si>
  <si>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</si>
  <si>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</si>
  <si>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</si>
  <si>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</si>
  <si>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</si>
  <si>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</si>
  <si>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</si>
  <si>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</si>
  <si>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</si>
  <si>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</si>
  <si>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</si>
  <si>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</si>
  <si>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</si>
  <si>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</si>
  <si>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</si>
  <si>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</si>
  <si>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</si>
  <si>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</si>
  <si>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</si>
  <si>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</si>
  <si>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</si>
  <si>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</si>
  <si>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</si>
  <si>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</si>
  <si>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</si>
  <si>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</si>
  <si>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</si>
  <si>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</si>
  <si>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</si>
  <si>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</si>
  <si>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</si>
  <si>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</si>
  <si>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</si>
  <si>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</si>
  <si>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</si>
  <si>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</si>
  <si>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</si>
  <si>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</si>
  <si>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</si>
  <si>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</si>
  <si>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</si>
  <si>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</si>
  <si>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</si>
  <si>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</si>
  <si>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</si>
  <si>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</si>
  <si>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</si>
  <si>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</si>
  <si>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</si>
  <si>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</si>
  <si>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</si>
  <si>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</si>
  <si>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</si>
  <si>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</si>
  <si>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</si>
  <si>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</si>
  <si>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</si>
  <si>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</si>
  <si>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</si>
  <si>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</si>
  <si>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</si>
  <si>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</si>
  <si>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</si>
  <si>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</si>
  <si>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</si>
  <si>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</si>
  <si>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</si>
  <si>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</si>
  <si>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</si>
  <si>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</si>
  <si>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</si>
  <si>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</si>
  <si>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</si>
  <si>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</si>
  <si>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</si>
  <si>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</si>
  <si>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</si>
  <si>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</si>
  <si>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</si>
  <si>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</si>
  <si>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</si>
  <si>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</si>
  <si>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</si>
  <si>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</si>
  <si>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</si>
  <si>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</si>
  <si>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</si>
  <si>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</si>
  <si>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</si>
  <si>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</si>
  <si>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</si>
  <si>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</si>
  <si>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</si>
  <si>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</si>
  <si>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</si>
  <si>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</si>
  <si>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</si>
  <si>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</si>
  <si>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</si>
  <si>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</si>
  <si>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</si>
  <si>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</si>
  <si>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</si>
  <si>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</si>
  <si>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</si>
  <si>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</si>
  <si>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</si>
  <si>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</si>
  <si>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</si>
  <si>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</si>
  <si>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</si>
  <si>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</si>
  <si>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</si>
  <si>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</si>
  <si>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</si>
  <si>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</si>
  <si>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</si>
  <si>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</si>
  <si>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</si>
  <si>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</si>
  <si>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</si>
  <si>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</si>
  <si>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</si>
  <si>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</si>
  <si>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</si>
  <si>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</si>
  <si>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</si>
  <si>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</si>
  <si>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</si>
  <si>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</si>
  <si>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</si>
  <si>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</si>
  <si>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</si>
  <si>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</si>
  <si>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</si>
  <si>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</si>
  <si>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</si>
  <si>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</si>
  <si>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</si>
  <si>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</si>
  <si>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</si>
  <si>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</si>
  <si>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</si>
  <si>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</si>
  <si>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</si>
  <si>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</si>
  <si>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</si>
  <si>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</si>
  <si>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</si>
  <si>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</si>
  <si>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</si>
  <si>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</si>
  <si>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</si>
  <si>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</si>
  <si>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</si>
  <si>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</si>
  <si>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</si>
  <si>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</si>
  <si>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</si>
  <si>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</si>
  <si>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</si>
  <si>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</si>
  <si>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</si>
  <si>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</si>
  <si>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</si>
  <si>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</si>
  <si>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</si>
  <si>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</si>
  <si>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</si>
  <si>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</si>
  <si>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</si>
  <si>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</si>
  <si>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</si>
  <si>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</si>
  <si>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</si>
  <si>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</si>
  <si>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</si>
  <si>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</si>
  <si>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</si>
  <si>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</si>
  <si>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</si>
  <si>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</si>
  <si>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</si>
  <si>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</si>
  <si>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</si>
  <si>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</si>
  <si>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</si>
  <si>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</si>
  <si>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</si>
  <si>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</si>
  <si>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</si>
  <si>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</si>
  <si>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</si>
  <si>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</si>
  <si>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</si>
  <si>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</si>
  <si>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</si>
  <si>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</si>
  <si>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</si>
  <si>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</si>
  <si>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</si>
  <si>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</si>
  <si>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</si>
  <si>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</si>
  <si>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</si>
  <si>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</si>
  <si>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</si>
  <si>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</si>
  <si>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</si>
  <si>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</si>
  <si>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</si>
  <si>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</si>
  <si>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</si>
  <si>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</si>
  <si>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</si>
  <si>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</si>
  <si>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</si>
  <si>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</si>
  <si>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</si>
  <si>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</si>
  <si>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</si>
  <si>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</si>
  <si>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</si>
  <si>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</si>
  <si>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</si>
  <si>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</si>
  <si>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</si>
  <si>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</si>
  <si>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</si>
  <si>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</si>
  <si>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</si>
  <si>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</si>
  <si>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</si>
  <si>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</si>
  <si>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</si>
  <si>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</si>
  <si>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</si>
  <si>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</si>
  <si>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</si>
  <si>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</si>
  <si>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</si>
  <si>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</si>
  <si>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</si>
  <si>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</si>
  <si>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</si>
  <si>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</si>
  <si>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</si>
  <si>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</si>
  <si>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</si>
  <si>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</si>
  <si>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</si>
  <si>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</si>
  <si>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</si>
  <si>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</si>
  <si>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</si>
  <si>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</si>
  <si>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</si>
  <si>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</si>
  <si>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</si>
  <si>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</si>
  <si>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</si>
  <si>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</si>
  <si>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</si>
  <si>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</si>
  <si>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</si>
  <si>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</si>
  <si>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</si>
  <si>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</si>
  <si>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</si>
  <si>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</si>
  <si>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</si>
  <si>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</si>
  <si>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</si>
  <si>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</si>
  <si>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</si>
  <si>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</si>
  <si>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</si>
  <si>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</si>
  <si>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</si>
  <si>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</si>
  <si>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</si>
  <si>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</si>
  <si>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</si>
  <si>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</si>
  <si>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</si>
  <si>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</si>
  <si>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</si>
  <si>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</si>
  <si>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</si>
  <si>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</si>
  <si>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</si>
  <si>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</si>
  <si>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</si>
  <si>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</si>
  <si>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</si>
  <si>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</si>
  <si>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</si>
  <si>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</si>
  <si>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</si>
  <si>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</si>
  <si>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</si>
  <si>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</si>
  <si>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</si>
  <si>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</si>
  <si>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</si>
  <si>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</si>
  <si>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</si>
  <si>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</si>
  <si>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</si>
  <si>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</si>
  <si>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</si>
  <si>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</si>
  <si>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</si>
  <si>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</si>
  <si>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</si>
  <si>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</si>
  <si>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</si>
  <si>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</si>
  <si>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</si>
  <si>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</si>
  <si>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</si>
  <si>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</si>
  <si>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</si>
  <si>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</si>
  <si>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</si>
  <si>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</si>
  <si>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</si>
  <si>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</si>
  <si>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</si>
  <si>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</si>
  <si>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</si>
  <si>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</si>
  <si>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</si>
  <si>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</si>
  <si>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</si>
  <si>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</si>
  <si>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</si>
  <si>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</si>
  <si>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</si>
  <si>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</si>
  <si>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</si>
  <si>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</si>
  <si>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</si>
  <si>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</si>
  <si>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</si>
  <si>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</si>
  <si>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</si>
  <si>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</si>
  <si>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</si>
  <si>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</si>
  <si>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</si>
  <si>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</si>
  <si>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</si>
  <si>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</si>
  <si>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</si>
  <si>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</si>
  <si>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</si>
  <si>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</si>
  <si>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</si>
  <si>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</si>
  <si>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</si>
  <si>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</si>
  <si>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</si>
  <si>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</si>
  <si>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</si>
  <si>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</si>
  <si>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</si>
  <si>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</si>
  <si>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</si>
  <si>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</si>
  <si>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</si>
  <si>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</si>
  <si>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</si>
  <si>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</si>
  <si>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</si>
  <si>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</si>
  <si>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</si>
  <si>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</si>
  <si>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</si>
  <si>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</si>
  <si>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</si>
  <si>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</si>
  <si>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</si>
  <si>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</si>
  <si>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</si>
  <si>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</si>
  <si>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</si>
  <si>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</si>
  <si>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</si>
  <si>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</si>
  <si>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</si>
  <si>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</si>
  <si>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</si>
  <si>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</si>
  <si>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</si>
  <si>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</si>
  <si>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</si>
  <si>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</si>
  <si>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</si>
  <si>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</si>
  <si>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</si>
  <si>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</si>
  <si>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</si>
  <si>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</si>
  <si>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</si>
  <si>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</si>
  <si>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</si>
  <si>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</si>
  <si>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</si>
  <si>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</si>
  <si>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</si>
  <si>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</si>
  <si>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</si>
  <si>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</si>
  <si>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</si>
  <si>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</si>
  <si>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</si>
  <si>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</si>
  <si>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</si>
  <si>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</si>
  <si>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</si>
  <si>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</si>
  <si>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</si>
  <si>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</si>
  <si>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</si>
  <si>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</si>
  <si>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</si>
  <si>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</si>
  <si>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</si>
  <si>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</si>
  <si>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</si>
  <si>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</si>
  <si>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</si>
  <si>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</si>
  <si>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</si>
  <si>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</si>
  <si>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</si>
  <si>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</si>
  <si>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</si>
  <si>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</si>
  <si>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</si>
  <si>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</si>
  <si>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</si>
  <si>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</si>
  <si>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</si>
  <si>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</si>
  <si>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</si>
  <si>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</si>
  <si>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</si>
  <si>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</si>
  <si>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</si>
  <si>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</si>
  <si>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</si>
  <si>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</si>
  <si>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</si>
  <si>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</si>
  <si>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</si>
  <si>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</si>
  <si>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</si>
  <si>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</si>
  <si>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</si>
  <si>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</si>
  <si>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</si>
  <si>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</si>
  <si>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</si>
  <si>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</si>
  <si>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</si>
  <si>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</si>
  <si>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</si>
  <si>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</si>
  <si>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</si>
  <si>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</si>
  <si>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</si>
  <si>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</si>
  <si>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</si>
  <si>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</si>
  <si>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</si>
  <si>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</si>
  <si>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</si>
  <si>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</si>
  <si>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</si>
  <si>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</si>
  <si>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</si>
  <si>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</si>
  <si>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</si>
  <si>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</si>
  <si>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</si>
  <si>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</si>
  <si>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</si>
  <si>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</si>
  <si>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</si>
  <si>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</si>
  <si>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</si>
  <si>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</si>
  <si>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</si>
  <si>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</si>
  <si>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</si>
  <si>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</si>
  <si>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</si>
  <si>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</si>
  <si>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</si>
  <si>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</si>
  <si>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</si>
  <si>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</si>
  <si>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</si>
  <si>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</si>
  <si>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</si>
  <si>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</si>
  <si>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</si>
  <si>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</si>
  <si>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</si>
  <si>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</si>
  <si>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</si>
  <si>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</si>
  <si>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</si>
  <si>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</si>
  <si>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</si>
  <si>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</si>
  <si>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</si>
  <si>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</si>
  <si>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</si>
  <si>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</si>
  <si>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</si>
  <si>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</si>
  <si>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</si>
  <si>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</si>
  <si>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</si>
  <si>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</si>
  <si>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</si>
  <si>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</si>
  <si>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</si>
  <si>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</si>
  <si>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</si>
  <si>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</si>
  <si>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</si>
  <si>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</si>
  <si>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</si>
  <si>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</si>
  <si>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</si>
  <si>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</si>
  <si>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</si>
  <si>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</si>
  <si>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</si>
  <si>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</si>
  <si>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</si>
  <si>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</si>
  <si>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</si>
  <si>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</si>
  <si>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</si>
  <si>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</si>
  <si>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</si>
  <si>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</si>
  <si>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</si>
  <si>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</si>
  <si>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</si>
  <si>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</si>
  <si>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</si>
  <si>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</si>
  <si>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</si>
  <si>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</si>
  <si>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</si>
  <si>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</si>
  <si>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</si>
  <si>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</si>
  <si>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</si>
  <si>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</si>
  <si>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</si>
  <si>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</si>
  <si>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</si>
  <si>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</si>
  <si>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</si>
  <si>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</si>
  <si>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</si>
  <si>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</si>
  <si>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</si>
  <si>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</si>
  <si>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</si>
  <si>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</si>
  <si>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</si>
  <si>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</si>
  <si>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</si>
  <si>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</si>
  <si>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</si>
  <si>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</si>
  <si>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</si>
  <si>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</si>
  <si>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</si>
  <si>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</si>
  <si>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</si>
  <si>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</si>
  <si>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</si>
  <si>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</si>
  <si>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</si>
  <si>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</si>
  <si>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</si>
  <si>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</si>
  <si>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</si>
  <si>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</si>
  <si>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</si>
  <si>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</si>
  <si>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</si>
  <si>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</si>
  <si>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</si>
  <si>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</si>
  <si>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</si>
  <si>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</si>
  <si>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</si>
  <si>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</si>
  <si>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</si>
  <si>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</si>
  <si>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</si>
  <si>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</si>
  <si>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</si>
  <si>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</si>
  <si>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</si>
  <si>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</si>
  <si>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</si>
  <si>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</si>
  <si>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</si>
  <si>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</si>
  <si>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</si>
  <si>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</si>
  <si>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</si>
  <si>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</si>
  <si>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</si>
  <si>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</si>
  <si>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</si>
  <si>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</si>
  <si>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</si>
  <si>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</si>
  <si>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</si>
  <si>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</si>
  <si>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</si>
  <si>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</si>
  <si>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</si>
  <si>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</si>
  <si>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</si>
  <si>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</si>
  <si>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</si>
  <si>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</si>
  <si>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</si>
  <si>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</si>
  <si>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</si>
  <si>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</si>
  <si>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</si>
  <si>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</si>
  <si>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</si>
  <si>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</si>
  <si>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</si>
  <si>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</si>
  <si>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</si>
  <si>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</si>
  <si>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</si>
  <si>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</si>
  <si>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</si>
  <si>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</si>
  <si>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</si>
  <si>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</si>
  <si>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</si>
  <si>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</si>
  <si>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</si>
  <si>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</si>
  <si>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</si>
  <si>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</si>
  <si>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</si>
  <si>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</si>
  <si>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</si>
  <si>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</si>
  <si>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</si>
  <si>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</si>
  <si>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</si>
  <si>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</si>
  <si>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</si>
  <si>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</si>
  <si>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</si>
  <si>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</si>
  <si>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</si>
  <si>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</si>
  <si>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</si>
  <si>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</si>
  <si>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</si>
  <si>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</si>
  <si>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</si>
  <si>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</si>
  <si>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</si>
  <si>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</si>
  <si>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</si>
  <si>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</si>
  <si>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</si>
  <si>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</si>
  <si>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</si>
  <si>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</si>
  <si>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</si>
  <si>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</si>
  <si>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</si>
  <si>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</si>
  <si>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</si>
  <si>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</si>
  <si>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</si>
  <si>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</si>
  <si>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</si>
  <si>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</si>
  <si>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</si>
  <si>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</si>
  <si>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</si>
  <si>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</si>
  <si>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</si>
  <si>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</si>
  <si>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</si>
  <si>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</si>
  <si>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</si>
  <si>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</si>
  <si>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</si>
  <si>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</si>
  <si>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</si>
  <si>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</si>
  <si>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</si>
  <si>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</si>
  <si>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</si>
  <si>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</si>
  <si>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</si>
  <si>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</si>
  <si>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</si>
  <si>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</si>
  <si>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</si>
  <si>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</si>
  <si>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</si>
  <si>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</si>
  <si>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</si>
  <si>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</si>
  <si>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</si>
  <si>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</si>
  <si>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</si>
  <si>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</si>
  <si>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</si>
  <si>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</si>
  <si>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</si>
  <si>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</si>
  <si>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</si>
  <si>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</si>
  <si>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</si>
  <si>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</si>
  <si>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</si>
  <si>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</si>
  <si>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</si>
  <si>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</si>
  <si>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</si>
  <si>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</si>
  <si>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</si>
  <si>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</si>
  <si>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</si>
  <si>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</si>
  <si>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</si>
  <si>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</si>
  <si>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</si>
  <si>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</si>
  <si>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</si>
  <si>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</si>
  <si>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</si>
  <si>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</si>
  <si>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</si>
  <si>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</si>
  <si>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</si>
  <si>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</si>
  <si>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</si>
  <si>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</si>
  <si>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</si>
  <si>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</si>
  <si>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</si>
  <si>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</si>
  <si>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</si>
  <si>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</si>
  <si>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</si>
  <si>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</si>
  <si>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</si>
  <si>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</si>
  <si>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</si>
  <si>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</si>
  <si>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</si>
  <si>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</si>
  <si>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</si>
  <si>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</si>
  <si>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</si>
  <si>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</si>
  <si>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</si>
  <si>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</si>
  <si>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</si>
  <si>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</si>
  <si>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</si>
  <si>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</si>
  <si>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</si>
  <si>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</si>
  <si>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</si>
  <si>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</si>
  <si>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</si>
  <si>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</si>
  <si>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</si>
  <si>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</si>
  <si>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</si>
  <si>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</si>
  <si>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</si>
  <si>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</si>
  <si>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</si>
  <si>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</si>
  <si>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</si>
  <si>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</si>
  <si>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</si>
  <si>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</si>
  <si>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</si>
  <si>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</si>
  <si>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</si>
  <si>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</si>
  <si>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</si>
  <si>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</si>
  <si>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</si>
  <si>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</si>
  <si>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</si>
  <si>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</si>
  <si>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</si>
  <si>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</si>
  <si>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</si>
  <si>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</si>
  <si>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</si>
  <si>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</si>
  <si>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</si>
  <si>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</si>
  <si>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</si>
  <si>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</si>
  <si>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</si>
  <si>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</si>
  <si>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</si>
  <si>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</si>
  <si>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</si>
  <si>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</si>
  <si>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</si>
  <si>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</si>
  <si>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</si>
  <si>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</si>
  <si>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</si>
  <si>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</si>
  <si>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</si>
  <si>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</si>
  <si>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</si>
  <si>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</si>
  <si>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</si>
  <si>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</si>
  <si>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</si>
  <si>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</si>
  <si>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</si>
  <si>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</si>
  <si>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</si>
  <si>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</si>
  <si>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</si>
  <si>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</si>
  <si>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</si>
  <si>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</si>
  <si>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</si>
  <si>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</si>
  <si>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</si>
  <si>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</si>
  <si>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</si>
  <si>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</si>
  <si>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</si>
  <si>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</si>
  <si>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</si>
  <si>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</si>
  <si>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</si>
  <si>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</si>
  <si>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</si>
  <si>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</si>
  <si>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</si>
  <si>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</si>
  <si>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</si>
  <si>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</si>
  <si>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</si>
  <si>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</si>
  <si>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</si>
  <si>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</si>
  <si>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</si>
  <si>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</si>
  <si>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</si>
  <si>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</si>
  <si>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</si>
  <si>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</si>
  <si>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</si>
  <si>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</si>
  <si>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</si>
  <si>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</si>
  <si>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</si>
  <si>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</si>
  <si>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</si>
  <si>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</si>
  <si>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</si>
  <si>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</si>
  <si>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</si>
  <si>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</si>
  <si>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</si>
  <si>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</si>
  <si>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</si>
  <si>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</si>
  <si>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</si>
  <si>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</si>
  <si>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</si>
  <si>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</si>
  <si>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</si>
  <si>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</si>
  <si>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</si>
  <si>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</si>
  <si>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</si>
  <si>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</si>
  <si>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</si>
  <si>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</si>
  <si>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</si>
  <si>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</si>
  <si>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</si>
  <si>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</si>
  <si>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</si>
  <si>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</si>
  <si>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</si>
  <si>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</si>
  <si>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</si>
  <si>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</si>
  <si>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</si>
  <si>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</si>
  <si>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</si>
  <si>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</si>
  <si>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</si>
  <si>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</si>
  <si>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</si>
  <si>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</si>
  <si>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</si>
  <si>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</si>
  <si>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</si>
  <si>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</si>
  <si>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</si>
  <si>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</si>
  <si>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</si>
  <si>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</si>
  <si>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</si>
  <si>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</si>
  <si>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</si>
  <si>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</si>
  <si>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</si>
  <si>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</si>
  <si>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</si>
  <si>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</si>
  <si>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</si>
  <si>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</si>
  <si>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</si>
  <si>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</si>
  <si>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</si>
  <si>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</si>
  <si>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</si>
  <si>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</si>
  <si>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</si>
  <si>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</si>
  <si>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</si>
  <si>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</si>
  <si>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</si>
  <si>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</si>
  <si>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</si>
  <si>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</si>
  <si>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</si>
  <si>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</si>
  <si>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</si>
  <si>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</si>
  <si>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</si>
  <si>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</si>
  <si>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</si>
  <si>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</si>
  <si>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</si>
  <si>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</si>
  <si>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</si>
  <si>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</si>
  <si>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</si>
  <si>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</si>
  <si>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</si>
  <si>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</si>
  <si>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</si>
  <si>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</si>
  <si>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</si>
  <si>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</si>
  <si>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</si>
  <si>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</si>
  <si>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</si>
  <si>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</si>
  <si>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</si>
  <si>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</si>
  <si>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</si>
  <si>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</si>
  <si>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</si>
  <si>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</si>
  <si>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</si>
  <si>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</si>
  <si>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</si>
  <si>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</si>
  <si>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</si>
  <si>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</si>
  <si>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</si>
  <si>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</si>
  <si>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</si>
  <si>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</si>
  <si>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</si>
  <si>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</si>
  <si>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</si>
  <si>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</si>
  <si>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</si>
  <si>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</si>
  <si>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</si>
  <si>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</si>
  <si>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</si>
  <si>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</si>
  <si>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</si>
  <si>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</si>
  <si>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</si>
  <si>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</si>
  <si>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</si>
  <si>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</si>
  <si>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</si>
  <si>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</si>
  <si>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</si>
  <si>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</si>
  <si>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</si>
  <si>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</si>
  <si>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</si>
  <si>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</si>
  <si>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</si>
  <si>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</si>
  <si>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</si>
  <si>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</si>
  <si>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</si>
  <si>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</si>
  <si>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</si>
  <si>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</si>
  <si>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</si>
  <si>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</si>
  <si>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</si>
  <si>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</si>
  <si>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</si>
  <si>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</si>
  <si>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</si>
  <si>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</si>
  <si>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</si>
  <si>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</si>
  <si>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</si>
  <si>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</si>
  <si>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</si>
  <si>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</si>
  <si>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</si>
  <si>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</si>
  <si>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</si>
  <si>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</si>
  <si>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</si>
  <si>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</si>
  <si>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</si>
  <si>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</si>
  <si>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</si>
  <si>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</si>
  <si>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</si>
  <si>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</si>
  <si>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</si>
  <si>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</si>
  <si>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</si>
  <si>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</si>
  <si>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</si>
  <si>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</si>
  <si>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</si>
  <si>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</si>
  <si>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</si>
  <si>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</si>
  <si>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</si>
  <si>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</si>
  <si>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</si>
  <si>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</si>
  <si>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</si>
  <si>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</si>
  <si>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</si>
  <si>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</si>
  <si>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</si>
  <si>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</si>
  <si>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</si>
  <si>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</si>
  <si>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</si>
  <si>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</si>
  <si>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</si>
  <si>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</si>
  <si>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</si>
  <si>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</si>
  <si>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</si>
  <si>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</si>
  <si>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</si>
  <si>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</si>
  <si>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</si>
  <si>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</si>
  <si>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</si>
  <si>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</si>
  <si>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</si>
  <si>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</si>
  <si>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</si>
  <si>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</si>
  <si>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</si>
  <si>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</si>
  <si>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</si>
  <si>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</si>
  <si>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</si>
  <si>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</si>
  <si>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</si>
  <si>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</si>
  <si>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</si>
  <si>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</si>
  <si>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</si>
  <si>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</si>
  <si>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</si>
  <si>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</si>
  <si>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</si>
  <si>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</si>
  <si>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</si>
  <si>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</si>
  <si>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</si>
  <si>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</si>
  <si>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</si>
  <si>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</si>
  <si>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</si>
  <si>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</si>
  <si>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</si>
  <si>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</si>
  <si>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</si>
  <si>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</si>
  <si>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</si>
  <si>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</si>
  <si>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</si>
  <si>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</si>
  <si>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</si>
  <si>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</si>
  <si>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</si>
  <si>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</si>
  <si>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</si>
  <si>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</si>
  <si>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</si>
  <si>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</si>
  <si>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</si>
  <si>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</si>
  <si>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</si>
  <si>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</si>
  <si>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</si>
  <si>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</si>
  <si>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</si>
  <si>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</si>
  <si>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</si>
  <si>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</si>
  <si>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</si>
  <si>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</si>
  <si>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</si>
  <si>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</si>
  <si>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</si>
  <si>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</si>
  <si>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</si>
  <si>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</si>
  <si>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</si>
  <si>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</si>
  <si>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</si>
  <si>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</si>
  <si>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</si>
  <si>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</si>
  <si>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</si>
  <si>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</si>
  <si>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</si>
  <si>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</si>
  <si>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</si>
  <si>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</si>
  <si>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</si>
  <si>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</si>
  <si>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</si>
  <si>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</si>
  <si>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</si>
  <si>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</si>
  <si>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</si>
  <si>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</si>
  <si>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</si>
  <si>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</si>
  <si>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</si>
  <si>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</si>
  <si>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</si>
  <si>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</si>
  <si>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</si>
  <si>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</si>
  <si>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</si>
  <si>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</si>
  <si>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</si>
  <si>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</si>
  <si>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</si>
  <si>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</si>
  <si>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</si>
  <si>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</si>
  <si>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</si>
  <si>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</si>
  <si>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</si>
  <si>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</si>
  <si>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</si>
  <si>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</si>
  <si>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</si>
  <si>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</si>
  <si>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</si>
  <si>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</si>
  <si>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</si>
  <si>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</si>
  <si>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</si>
  <si>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</si>
  <si>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</si>
  <si>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</si>
  <si>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</si>
  <si>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</si>
  <si>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</si>
  <si>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</si>
  <si>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</si>
  <si>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</si>
  <si>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</si>
  <si>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</si>
  <si>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</si>
  <si>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</si>
  <si>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</si>
  <si>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</si>
  <si>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</si>
  <si>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</si>
  <si>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</si>
  <si>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</si>
  <si>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</si>
  <si>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</si>
  <si>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</si>
  <si>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</si>
  <si>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</si>
  <si>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</si>
  <si>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</si>
  <si>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</si>
  <si>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</si>
  <si>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</si>
  <si>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</si>
  <si>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</si>
  <si>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</si>
  <si>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</si>
  <si>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</si>
  <si>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</si>
  <si>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</si>
  <si>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</si>
  <si>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</si>
  <si>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</si>
  <si>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</si>
  <si>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</si>
  <si>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</si>
  <si>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</si>
  <si>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</si>
  <si>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</si>
  <si>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</si>
  <si>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</si>
  <si>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</si>
  <si>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</si>
  <si>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</si>
  <si>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</si>
  <si>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</si>
  <si>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</si>
  <si>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</si>
  <si>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</si>
  <si>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</si>
  <si>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</si>
  <si>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</si>
  <si>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</si>
  <si>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</si>
  <si>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</si>
  <si>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</si>
  <si>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</si>
  <si>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</si>
  <si>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</si>
  <si>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</si>
  <si>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</si>
  <si>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</si>
  <si>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</si>
  <si>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</si>
  <si>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</si>
  <si>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</si>
  <si>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</si>
  <si>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</si>
  <si>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</si>
  <si>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</si>
  <si>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</si>
  <si>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</si>
  <si>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</si>
  <si>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</si>
  <si>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</si>
  <si>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</si>
  <si>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</si>
  <si>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</si>
  <si>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</si>
  <si>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</si>
  <si>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</si>
  <si>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</si>
  <si>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</si>
  <si>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</si>
  <si>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</si>
  <si>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</si>
  <si>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</si>
  <si>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</si>
  <si>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</si>
  <si>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</si>
  <si>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</si>
  <si>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</si>
  <si>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</si>
  <si>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</si>
  <si>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</si>
  <si>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</si>
  <si>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</si>
  <si>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</si>
  <si>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</si>
  <si>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</si>
  <si>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</si>
  <si>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</si>
  <si>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</si>
  <si>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</si>
  <si>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</si>
  <si>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</si>
  <si>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</si>
  <si>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</si>
  <si>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</si>
  <si>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</si>
  <si>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</si>
  <si>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</si>
  <si>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</si>
  <si>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</si>
  <si>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</si>
  <si>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</si>
  <si>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</si>
  <si>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</si>
  <si>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</si>
  <si>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</si>
  <si>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</si>
  <si>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</si>
  <si>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</si>
  <si>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</si>
  <si>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</si>
  <si>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</si>
  <si>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</si>
  <si>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</si>
  <si>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</si>
  <si>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</si>
  <si>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</si>
  <si>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</si>
  <si>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</si>
  <si>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</si>
  <si>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</si>
  <si>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</si>
  <si>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</si>
  <si>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</si>
  <si>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</si>
  <si>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</si>
  <si>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</si>
  <si>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</si>
  <si>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</si>
  <si>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</si>
  <si>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</si>
  <si>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</si>
  <si>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</si>
  <si>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</si>
  <si>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</si>
  <si>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</si>
  <si>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</si>
  <si>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</si>
  <si>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</si>
  <si>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</si>
  <si>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</si>
  <si>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</si>
  <si>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</si>
  <si>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</si>
  <si>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</si>
  <si>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</si>
  <si>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</si>
  <si>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</si>
  <si>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</si>
  <si>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</si>
  <si>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</si>
  <si>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</si>
  <si>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</si>
  <si>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</si>
  <si>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</si>
  <si>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</si>
  <si>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</si>
  <si>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</si>
  <si>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</si>
  <si>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</si>
  <si>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</si>
  <si>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</si>
  <si>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</si>
  <si>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</si>
  <si>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</si>
  <si>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</si>
  <si>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</si>
  <si>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</si>
  <si>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</si>
  <si>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</si>
  <si>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</si>
  <si>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</si>
  <si>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</si>
  <si>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</si>
  <si>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</si>
  <si>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</si>
  <si>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</si>
  <si>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</si>
  <si>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</si>
  <si>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</si>
  <si>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</si>
  <si>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</si>
  <si>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</si>
  <si>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</si>
  <si>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</si>
  <si>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</si>
  <si>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</si>
  <si>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</si>
  <si>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</si>
  <si>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</si>
  <si>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</si>
  <si>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</si>
  <si>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</si>
  <si>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</si>
  <si>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</si>
  <si>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</si>
  <si>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</si>
  <si>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</si>
  <si>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</si>
  <si>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</si>
  <si>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</si>
  <si>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</si>
  <si>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</si>
  <si>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</si>
  <si>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</si>
  <si>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</si>
  <si>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</si>
  <si>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</si>
  <si>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</si>
  <si>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</si>
  <si>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</si>
  <si>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</si>
  <si>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</si>
  <si>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</si>
  <si>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</si>
  <si>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</si>
  <si>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</si>
  <si>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</si>
  <si>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</si>
  <si>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</si>
  <si>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</si>
  <si>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</si>
  <si>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</si>
  <si>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</si>
  <si>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</si>
  <si>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</si>
  <si>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</si>
  <si>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</si>
  <si>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</si>
  <si>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</si>
  <si>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</si>
  <si>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</si>
  <si>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</si>
  <si>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</si>
  <si>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</si>
  <si>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</si>
  <si>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</si>
  <si>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</si>
  <si>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</si>
  <si>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</si>
  <si>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</si>
  <si>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</si>
  <si>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</si>
  <si>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</si>
  <si>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</si>
  <si>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</si>
  <si>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</si>
  <si>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</si>
  <si>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</si>
  <si>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</si>
  <si>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</si>
  <si>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</si>
  <si>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</si>
  <si>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</si>
  <si>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</si>
  <si>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</si>
  <si>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</si>
  <si>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</si>
  <si>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</si>
  <si>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</si>
  <si>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</si>
  <si>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</si>
  <si>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</si>
  <si>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</si>
  <si>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</si>
  <si>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</si>
  <si>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</si>
  <si>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</si>
  <si>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</si>
  <si>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</si>
  <si>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</si>
  <si>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</si>
  <si>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</si>
  <si>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</si>
  <si>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</si>
  <si>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</si>
  <si>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</si>
  <si>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</si>
  <si>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</si>
  <si>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</si>
  <si>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</si>
  <si>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</si>
  <si>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</si>
  <si>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</si>
  <si>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</si>
  <si>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</si>
  <si>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</si>
  <si>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</si>
  <si>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</si>
  <si>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</si>
  <si>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</si>
  <si>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</si>
  <si>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</si>
  <si>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</si>
  <si>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</si>
  <si>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</si>
  <si>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</si>
  <si>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</si>
  <si>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</si>
  <si>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</si>
  <si>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</si>
  <si>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</si>
  <si>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</si>
  <si>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</si>
  <si>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</si>
  <si>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</si>
  <si>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</si>
  <si>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</si>
  <si>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</si>
  <si>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</si>
  <si>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</si>
  <si>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</si>
  <si>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</si>
  <si>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</si>
  <si>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</si>
  <si>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</si>
  <si>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</si>
  <si>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</si>
  <si>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</si>
  <si>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</si>
  <si>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</si>
  <si>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</si>
  <si>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</si>
  <si>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</si>
  <si>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</si>
  <si>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</si>
  <si>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</si>
  <si>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</si>
  <si>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</si>
  <si>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</si>
  <si>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</si>
  <si>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</si>
  <si>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</si>
  <si>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</si>
  <si>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</si>
  <si>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</si>
  <si>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</si>
  <si>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</si>
  <si>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</si>
  <si>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</si>
  <si>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</si>
  <si>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</si>
  <si>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</si>
  <si>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</si>
  <si>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</si>
  <si>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</si>
  <si>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</si>
  <si>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</si>
  <si>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</si>
  <si>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</si>
  <si>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</si>
  <si>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</si>
  <si>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</si>
  <si>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</si>
  <si>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</si>
  <si>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</si>
  <si>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</si>
  <si>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</si>
  <si>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</si>
  <si>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</si>
  <si>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</si>
  <si>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</si>
  <si>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</si>
  <si>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</si>
  <si>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</si>
  <si>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</si>
  <si>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</si>
  <si>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</si>
  <si>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</si>
  <si>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</si>
  <si>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</si>
  <si>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</si>
  <si>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</si>
  <si>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</si>
  <si>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</si>
  <si>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</si>
  <si>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</si>
  <si>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</si>
  <si>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</si>
  <si>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</si>
  <si>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</si>
  <si>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</si>
  <si>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</si>
  <si>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</si>
  <si>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</si>
  <si>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</si>
  <si>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</si>
  <si>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</si>
  <si>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</si>
  <si>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</si>
  <si>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</si>
  <si>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</si>
  <si>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</si>
  <si>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</si>
  <si>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</si>
  <si>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</si>
  <si>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</si>
  <si>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</si>
  <si>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</si>
  <si>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</si>
  <si>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</si>
  <si>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</si>
  <si>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</si>
  <si>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</si>
  <si>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</si>
  <si>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</si>
  <si>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</si>
  <si>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</si>
  <si>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</si>
  <si>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</si>
  <si>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</si>
  <si>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</si>
  <si>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</si>
  <si>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</si>
  <si>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</si>
  <si>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</si>
  <si>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</si>
  <si>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</si>
  <si>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</si>
  <si>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</si>
  <si>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</si>
  <si>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</si>
  <si>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</si>
  <si>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</si>
  <si>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</si>
  <si>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</si>
  <si>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</si>
  <si>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</si>
  <si>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</si>
  <si>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</si>
  <si>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</si>
  <si>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</si>
  <si>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</si>
  <si>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</si>
  <si>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</si>
  <si>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</si>
  <si>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</si>
  <si>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</si>
  <si>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</si>
  <si>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</si>
  <si>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</si>
  <si>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</si>
  <si>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</si>
  <si>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</si>
  <si>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</si>
  <si>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</si>
  <si>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</si>
  <si>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</si>
  <si>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</si>
  <si>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</si>
  <si>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</si>
  <si>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</si>
  <si>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</si>
  <si>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</si>
  <si>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</si>
  <si>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</si>
  <si>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</si>
  <si>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</si>
  <si>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</si>
  <si>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</si>
  <si>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</si>
  <si>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</si>
  <si>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</si>
  <si>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</si>
  <si>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</si>
  <si>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</si>
  <si>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</si>
  <si>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</si>
  <si>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</si>
  <si>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</si>
  <si>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</si>
  <si>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</si>
  <si>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</si>
  <si>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</si>
  <si>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</si>
  <si>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</si>
  <si>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</si>
  <si>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</si>
  <si>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</si>
  <si>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</si>
  <si>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</si>
  <si>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</si>
  <si>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</si>
  <si>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</si>
  <si>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</si>
  <si>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</si>
  <si>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</si>
  <si>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</si>
  <si>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</si>
  <si>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</si>
  <si>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</si>
  <si>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</si>
  <si>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</si>
  <si>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</si>
  <si>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</si>
  <si>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</si>
  <si>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</si>
  <si>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</si>
  <si>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</si>
  <si>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</si>
  <si>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</si>
  <si>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</si>
  <si>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</si>
  <si>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</si>
  <si>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</si>
  <si>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</si>
  <si>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</si>
  <si>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</si>
  <si>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</si>
  <si>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</si>
  <si>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</si>
  <si>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</si>
  <si>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</si>
  <si>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</si>
  <si>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</si>
  <si>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</si>
  <si>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</si>
  <si>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</si>
  <si>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</si>
  <si>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</si>
  <si>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</si>
  <si>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</si>
  <si>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</si>
  <si>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</si>
  <si>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</si>
  <si>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</si>
  <si>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</si>
  <si>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</si>
  <si>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</si>
  <si>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</si>
  <si>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</si>
  <si>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</si>
  <si>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</si>
  <si>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</si>
  <si>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</si>
  <si>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</si>
  <si>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</si>
  <si>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</si>
  <si>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</si>
  <si>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</si>
  <si>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</si>
  <si>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</si>
  <si>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</si>
  <si>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</si>
  <si>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</si>
  <si>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</si>
  <si>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</si>
  <si>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</si>
  <si>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</si>
  <si>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</si>
  <si>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</si>
  <si>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</si>
  <si>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</si>
  <si>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</si>
  <si>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</si>
  <si>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</si>
  <si>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</si>
  <si>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</si>
  <si>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</si>
  <si>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</si>
  <si>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</si>
  <si>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</si>
  <si>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</si>
  <si>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</si>
  <si>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</si>
  <si>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</si>
  <si>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</si>
  <si>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</si>
  <si>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</si>
  <si>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</si>
  <si>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</si>
  <si>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</si>
  <si>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</si>
  <si>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</si>
  <si>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</si>
  <si>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</si>
  <si>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</si>
  <si>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</si>
  <si>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</si>
  <si>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</si>
  <si>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</si>
  <si>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</si>
  <si>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</si>
  <si>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</si>
  <si>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</si>
  <si>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</si>
  <si>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</si>
  <si>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</si>
  <si>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</si>
  <si>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</si>
  <si>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</si>
  <si>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</si>
  <si>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</si>
  <si>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</si>
  <si>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</si>
  <si>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</si>
  <si>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</si>
  <si>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</si>
  <si>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</si>
  <si>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</si>
  <si>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</si>
  <si>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</si>
  <si>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</si>
  <si>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</si>
  <si>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</si>
  <si>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</si>
  <si>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</si>
  <si>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</si>
  <si>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</si>
  <si>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</si>
  <si>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</si>
  <si>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</si>
  <si>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</si>
  <si>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</si>
  <si>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</si>
  <si>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</si>
  <si>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</si>
  <si>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</si>
  <si>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</si>
  <si>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</si>
  <si>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</si>
  <si>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</si>
  <si>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</si>
  <si>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</si>
  <si>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</si>
  <si>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</si>
  <si>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</si>
  <si>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</si>
  <si>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</si>
  <si>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</si>
  <si>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</si>
  <si>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</si>
  <si>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</si>
  <si>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</si>
  <si>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</si>
  <si>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</si>
  <si>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</si>
  <si>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</si>
  <si>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</si>
  <si>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</si>
  <si>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</si>
  <si>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</si>
  <si>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</si>
  <si>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</si>
  <si>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</si>
  <si>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</si>
  <si>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</si>
  <si>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</si>
  <si>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</si>
  <si>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</si>
  <si>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</si>
  <si>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</si>
  <si>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</si>
  <si>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</si>
  <si>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</si>
  <si>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</si>
  <si>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</si>
  <si>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</si>
  <si>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</si>
  <si>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</si>
  <si>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</si>
  <si>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</si>
  <si>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</si>
  <si>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</si>
  <si>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</si>
  <si>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</si>
  <si>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</si>
  <si>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</si>
  <si>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</si>
  <si>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</si>
  <si>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</si>
  <si>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</si>
  <si>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</si>
  <si>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</si>
  <si>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</si>
  <si>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</si>
  <si>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</si>
  <si>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</si>
  <si>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</si>
  <si>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</si>
  <si>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</si>
  <si>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</si>
  <si>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</si>
  <si>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</si>
  <si>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</si>
  <si>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</si>
  <si>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</si>
  <si>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</si>
  <si>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</si>
  <si>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</si>
  <si>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</si>
  <si>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</si>
  <si>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</si>
  <si>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</si>
  <si>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</si>
  <si>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</si>
  <si>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</si>
  <si>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</si>
  <si>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</si>
  <si>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</si>
  <si>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</si>
  <si>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</si>
  <si>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</si>
  <si>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</si>
  <si>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</si>
  <si>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</si>
  <si>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</si>
  <si>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</si>
  <si>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</si>
  <si>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</si>
  <si>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</si>
  <si>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</si>
  <si>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</si>
  <si>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</si>
  <si>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</si>
  <si>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</si>
  <si>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</si>
  <si>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</si>
  <si>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</si>
  <si>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</si>
  <si>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</si>
  <si>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</si>
  <si>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</si>
  <si>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</si>
  <si>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</si>
  <si>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</si>
  <si>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</si>
  <si>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</si>
  <si>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</si>
  <si>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</si>
  <si>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</si>
  <si>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</si>
  <si>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</si>
  <si>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</si>
  <si>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</si>
  <si>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</si>
  <si>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</si>
  <si>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</si>
  <si>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</si>
  <si>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</si>
  <si>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</si>
  <si>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</si>
  <si>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</si>
  <si>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</si>
  <si>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</si>
  <si>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</si>
  <si>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</si>
  <si>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</si>
  <si>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</si>
  <si>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</si>
  <si>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</si>
  <si>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</si>
  <si>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</si>
  <si>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</si>
  <si>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</si>
  <si>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</si>
  <si>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</si>
  <si>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</si>
  <si>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</si>
  <si>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</si>
  <si>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</si>
  <si>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</si>
  <si>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</si>
  <si>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</si>
  <si>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</si>
  <si>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</si>
  <si>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</si>
  <si>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</si>
  <si>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</si>
  <si>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</si>
  <si>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</si>
  <si>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</si>
  <si>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</si>
  <si>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</si>
  <si>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</si>
  <si>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</si>
  <si>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</si>
  <si>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</si>
  <si>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</si>
  <si>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</si>
  <si>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</si>
  <si>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</si>
  <si>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</si>
  <si>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</si>
  <si>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</si>
  <si>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</si>
  <si>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</si>
  <si>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</si>
  <si>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</si>
  <si>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</si>
  <si>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</si>
  <si>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</si>
  <si>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</si>
  <si>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</si>
  <si>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</si>
  <si>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</si>
  <si>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</si>
  <si>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</si>
  <si>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</si>
  <si>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</si>
  <si>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</si>
  <si>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</si>
  <si>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</si>
  <si>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</si>
  <si>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</si>
  <si>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</si>
  <si>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</si>
  <si>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</si>
  <si>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</si>
  <si>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</si>
  <si>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</si>
  <si>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</si>
  <si>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</si>
  <si>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</si>
  <si>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</si>
  <si>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</si>
  <si>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</si>
  <si>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</si>
  <si>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</si>
  <si>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</si>
  <si>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</si>
  <si>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</si>
  <si>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</si>
  <si>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</si>
  <si>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</si>
  <si>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</si>
  <si>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</si>
  <si>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</si>
  <si>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</si>
  <si>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</si>
  <si>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</si>
  <si>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</si>
  <si>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</si>
  <si>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</si>
  <si>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</si>
  <si>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</si>
  <si>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</si>
  <si>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</si>
  <si>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</si>
  <si>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</si>
  <si>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</si>
  <si>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</si>
  <si>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</si>
  <si>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</si>
  <si>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</si>
  <si>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</si>
  <si>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</si>
  <si>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</si>
  <si>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</si>
  <si>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</si>
  <si>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</si>
  <si>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</si>
  <si>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</si>
  <si>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</si>
  <si>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</si>
  <si>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</si>
  <si>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</si>
  <si>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</si>
  <si>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</si>
  <si>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</si>
  <si>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</si>
  <si>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</si>
  <si>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</si>
  <si>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</si>
  <si>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</si>
  <si>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</si>
  <si>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</si>
  <si>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</si>
  <si>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</si>
  <si>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</si>
  <si>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</si>
  <si>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</si>
  <si>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</si>
  <si>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</si>
  <si>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</si>
  <si>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</si>
  <si>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</si>
  <si>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</si>
  <si>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</si>
  <si>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</si>
  <si>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</si>
  <si>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</si>
  <si>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</si>
  <si>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</si>
  <si>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</si>
  <si>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</si>
  <si>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</si>
  <si>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</si>
  <si>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</si>
  <si>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</si>
  <si>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</si>
  <si>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</si>
  <si>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</si>
  <si>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</si>
  <si>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</si>
  <si>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</si>
  <si>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</si>
  <si>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</si>
  <si>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</si>
  <si>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</si>
  <si>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</si>
  <si>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</si>
  <si>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</si>
  <si>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</si>
  <si>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</si>
  <si>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</si>
  <si>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</si>
  <si>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</si>
  <si>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</si>
  <si>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</si>
  <si>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</si>
  <si>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</si>
  <si>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</si>
  <si>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</si>
  <si>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</si>
  <si>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</si>
  <si>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</si>
  <si>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</si>
  <si>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</si>
  <si>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</si>
  <si>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</si>
  <si>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</si>
  <si>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</si>
  <si>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</si>
  <si>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</si>
  <si>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</si>
  <si>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</si>
  <si>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</si>
  <si>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</si>
  <si>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</si>
  <si>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</si>
  <si>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</si>
  <si>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</si>
  <si>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</si>
  <si>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</si>
  <si>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</si>
  <si>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</si>
  <si>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</si>
  <si>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</si>
  <si>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</si>
  <si>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</si>
  <si>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</si>
  <si>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</si>
  <si>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</si>
  <si>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</si>
  <si>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</si>
  <si>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</si>
  <si>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</si>
  <si>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</si>
  <si>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</si>
  <si>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</si>
  <si>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</si>
  <si>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</si>
  <si>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</si>
  <si>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</si>
  <si>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</si>
  <si>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</si>
  <si>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</si>
  <si>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</si>
  <si>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</si>
  <si>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</si>
  <si>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</si>
  <si>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</si>
  <si>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</si>
  <si>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</si>
  <si>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</si>
  <si>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</si>
  <si>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</si>
  <si>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</si>
  <si>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</si>
  <si>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</si>
  <si>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</si>
  <si>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</si>
  <si>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</si>
  <si>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</si>
  <si>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</si>
  <si>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</si>
  <si>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</si>
  <si>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</si>
  <si>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</si>
  <si>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</si>
  <si>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</si>
  <si>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</si>
  <si>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</si>
  <si>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</si>
  <si>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</si>
  <si>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</si>
  <si>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</si>
  <si>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</si>
  <si>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</si>
  <si>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</si>
  <si>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</si>
  <si>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</si>
  <si>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</si>
  <si>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</si>
  <si>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</si>
  <si>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</si>
  <si>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</si>
  <si>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</si>
  <si>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</si>
  <si>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</si>
  <si>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</si>
  <si>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</si>
  <si>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</si>
  <si>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</si>
  <si>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</si>
  <si>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</si>
  <si>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</si>
  <si>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</si>
  <si>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</si>
  <si>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</si>
  <si>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</si>
  <si>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</si>
  <si>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</si>
  <si>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</si>
  <si>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</si>
  <si>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</si>
  <si>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</si>
  <si>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</si>
  <si>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</si>
  <si>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</si>
  <si>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</si>
  <si>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</si>
  <si>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</si>
  <si>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</si>
  <si>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</si>
  <si>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</si>
  <si>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</si>
  <si>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</si>
  <si>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</si>
  <si>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</si>
  <si>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</si>
  <si>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</si>
  <si>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</si>
  <si>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</si>
  <si>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</si>
  <si>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</si>
  <si>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</si>
  <si>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</si>
  <si>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</si>
  <si>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</si>
  <si>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</si>
  <si>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</si>
  <si>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</si>
  <si>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</si>
  <si>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</si>
  <si>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</si>
  <si>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</si>
  <si>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</si>
  <si>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</si>
  <si>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</si>
  <si>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</si>
  <si>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</si>
  <si>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</si>
  <si>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</si>
  <si>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</si>
  <si>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</si>
  <si>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</si>
  <si>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</si>
  <si>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</si>
  <si>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</si>
  <si>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</si>
  <si>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</si>
  <si>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</si>
  <si>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</si>
  <si>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</si>
  <si>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</si>
  <si>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</si>
  <si>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</si>
  <si>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</si>
  <si>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</si>
  <si>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</si>
  <si>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</si>
  <si>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</si>
  <si>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</si>
  <si>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</si>
  <si>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</si>
  <si>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</si>
  <si>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</si>
  <si>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</si>
  <si>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</si>
  <si>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</si>
  <si>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</si>
  <si>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</si>
  <si>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</si>
  <si>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</si>
  <si>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</si>
  <si>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</si>
  <si>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</si>
  <si>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</si>
  <si>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</si>
  <si>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</si>
  <si>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</si>
  <si>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</si>
  <si>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</si>
  <si>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</si>
  <si>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</si>
  <si>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</si>
  <si>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</si>
  <si>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</si>
  <si>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</si>
  <si>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</si>
  <si>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</si>
  <si>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</si>
  <si>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</si>
  <si>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</si>
  <si>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</si>
  <si>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</si>
  <si>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</si>
  <si>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</si>
  <si>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</si>
  <si>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</si>
  <si>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</si>
  <si>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</si>
  <si>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</si>
  <si>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</si>
  <si>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</si>
  <si>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</si>
  <si>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</si>
  <si>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</si>
  <si>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</si>
  <si>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</si>
  <si>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</si>
  <si>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</si>
  <si>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</si>
  <si>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</si>
  <si>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</si>
  <si>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</si>
  <si>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</si>
  <si>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</si>
  <si>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</si>
  <si>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</si>
  <si>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</si>
  <si>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</si>
  <si>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</si>
  <si>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</si>
  <si>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</si>
  <si>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</si>
  <si>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</si>
  <si>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</si>
  <si>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</si>
  <si>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</si>
  <si>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</si>
  <si>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</si>
  <si>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</si>
  <si>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</si>
  <si>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</si>
  <si>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</si>
  <si>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</si>
  <si>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</si>
  <si>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</si>
  <si>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</si>
  <si>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</si>
  <si>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</si>
  <si>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</si>
  <si>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</si>
  <si>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</si>
  <si>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</si>
  <si>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</si>
  <si>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</si>
  <si>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</si>
  <si>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</si>
  <si>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</si>
  <si>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</si>
  <si>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</si>
  <si>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</si>
  <si>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</si>
  <si>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</si>
  <si>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</si>
  <si>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</si>
  <si>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</si>
  <si>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</si>
  <si>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</si>
  <si>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</si>
  <si>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</si>
  <si>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</si>
  <si>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</si>
  <si>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</si>
  <si>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</si>
  <si>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</si>
  <si>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</si>
  <si>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</si>
  <si>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</si>
  <si>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</si>
  <si>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</si>
  <si>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</si>
  <si>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</si>
  <si>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</si>
  <si>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</si>
  <si>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</si>
  <si>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</si>
  <si>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</si>
  <si>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</si>
  <si>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</si>
  <si>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</si>
  <si>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</si>
  <si>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</si>
  <si>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</si>
  <si>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</si>
  <si>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</si>
  <si>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</si>
  <si>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</si>
  <si>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</si>
  <si>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</si>
  <si>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</si>
  <si>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</si>
  <si>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</si>
  <si>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</si>
  <si>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</si>
  <si>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</si>
  <si>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</si>
  <si>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</si>
  <si>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</si>
  <si>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</si>
  <si>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</si>
  <si>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</si>
  <si>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</si>
  <si>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</si>
  <si>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</si>
  <si>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</si>
  <si>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</si>
  <si>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</si>
  <si>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</si>
  <si>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</si>
  <si>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</si>
  <si>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</si>
  <si>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</si>
  <si>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</si>
  <si>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</si>
  <si>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</si>
  <si>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</si>
  <si>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</si>
  <si>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</si>
  <si>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</si>
  <si>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</si>
  <si>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</si>
  <si>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</si>
  <si>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</si>
  <si>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</si>
  <si>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</si>
  <si>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</si>
  <si>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</si>
  <si>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</si>
  <si>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</si>
  <si>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</si>
  <si>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</si>
  <si>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</si>
  <si>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</si>
  <si>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</si>
  <si>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</si>
  <si>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</si>
  <si>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</si>
  <si>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</si>
  <si>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</si>
  <si>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</si>
  <si>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</si>
  <si>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</si>
  <si>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</si>
  <si>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</si>
  <si>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</si>
  <si>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</si>
  <si>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</si>
  <si>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</si>
  <si>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</si>
  <si>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</si>
  <si>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</si>
  <si>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</si>
  <si>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</si>
  <si>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</si>
  <si>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</si>
  <si>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</si>
  <si>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</si>
  <si>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</si>
  <si>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</si>
  <si>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</si>
  <si>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</si>
  <si>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</si>
  <si>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</si>
  <si>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</si>
  <si>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</si>
  <si>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</si>
  <si>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</si>
  <si>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</si>
  <si>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</si>
  <si>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</si>
  <si>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</si>
  <si>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</si>
  <si>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</si>
  <si>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</si>
  <si>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</si>
  <si>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</si>
  <si>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</si>
  <si>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</si>
  <si>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</si>
  <si>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</si>
  <si>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</si>
  <si>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</si>
  <si>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</si>
  <si>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</si>
  <si>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</si>
  <si>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</si>
  <si>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</si>
  <si>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</si>
  <si>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</si>
  <si>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</si>
  <si>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</si>
  <si>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</si>
  <si>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</si>
  <si>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</si>
  <si>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</si>
  <si>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</si>
  <si>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</si>
  <si>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</si>
  <si>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</si>
  <si>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</si>
  <si>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</si>
  <si>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</si>
  <si>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</si>
  <si>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</si>
  <si>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</si>
  <si>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</si>
  <si>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</si>
  <si>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</si>
  <si>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</si>
  <si>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</si>
  <si>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</si>
  <si>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</si>
  <si>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</si>
  <si>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</si>
  <si>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</si>
  <si>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</si>
  <si>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</si>
  <si>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</si>
  <si>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</si>
  <si>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</si>
  <si>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</si>
  <si>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</si>
  <si>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</si>
  <si>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</si>
  <si>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</si>
  <si>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</si>
  <si>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</si>
  <si>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</si>
  <si>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</si>
  <si>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</si>
  <si>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</si>
  <si>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</si>
  <si>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</si>
  <si>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</si>
  <si>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</si>
  <si>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</si>
  <si>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</si>
  <si>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</si>
  <si>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</si>
  <si>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</si>
  <si>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</si>
  <si>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</si>
  <si>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</si>
  <si>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</si>
  <si>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</si>
  <si>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</si>
  <si>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</si>
  <si>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</si>
  <si>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</si>
  <si>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</si>
  <si>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</si>
  <si>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</si>
  <si>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</si>
  <si>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</si>
  <si>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</si>
  <si>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</si>
  <si>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</si>
  <si>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</si>
  <si>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</si>
  <si>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</si>
  <si>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</si>
  <si>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</si>
  <si>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</si>
  <si>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</si>
  <si>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</si>
  <si>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</si>
  <si>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</si>
  <si>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</si>
  <si>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</si>
  <si>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</si>
  <si>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</si>
  <si>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</si>
  <si>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</si>
  <si>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</si>
  <si>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</si>
  <si>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</si>
  <si>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</si>
  <si>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</si>
  <si>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</si>
  <si>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</si>
  <si>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</si>
  <si>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</si>
  <si>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</si>
  <si>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</si>
  <si>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</si>
  <si>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</si>
  <si>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</si>
  <si>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</si>
  <si>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</si>
  <si>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</si>
  <si>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</si>
  <si>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</si>
  <si>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</si>
  <si>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</si>
  <si>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</si>
  <si>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</si>
  <si>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</si>
  <si>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</si>
  <si>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</si>
  <si>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</si>
  <si>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</si>
  <si>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</si>
  <si>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</si>
  <si>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</si>
  <si>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</si>
  <si>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</si>
  <si>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</si>
  <si>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</si>
  <si>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</si>
  <si>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</si>
  <si>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</si>
  <si>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</si>
  <si>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</si>
  <si>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</si>
  <si>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</si>
  <si>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</si>
  <si>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</si>
  <si>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</si>
  <si>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</si>
  <si>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</si>
  <si>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</si>
  <si>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</si>
  <si>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</si>
  <si>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</si>
  <si>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</si>
  <si>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</si>
  <si>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</si>
  <si>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</si>
  <si>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</si>
  <si>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</si>
  <si>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</si>
  <si>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</si>
  <si>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</si>
  <si>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</si>
  <si>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</si>
  <si>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</si>
  <si>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</si>
  <si>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</si>
  <si>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</si>
  <si>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</si>
  <si>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</si>
  <si>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</si>
  <si>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</si>
  <si>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</si>
  <si>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</si>
  <si>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</si>
  <si>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</si>
  <si>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</si>
  <si>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</si>
  <si>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</si>
  <si>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</si>
  <si>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</si>
  <si>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</si>
  <si>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</si>
  <si>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</si>
  <si>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</si>
  <si>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</si>
  <si>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</si>
  <si>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</si>
  <si>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</si>
  <si>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</si>
  <si>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</si>
  <si>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</si>
  <si>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</si>
  <si>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</si>
  <si>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</si>
  <si>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</si>
  <si>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</si>
  <si>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</si>
  <si>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</si>
  <si>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</si>
  <si>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</si>
  <si>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</si>
  <si>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</si>
  <si>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</si>
  <si>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</si>
  <si>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</si>
  <si>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</si>
  <si>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</si>
  <si>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</si>
  <si>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</si>
  <si>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</si>
  <si>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</si>
  <si>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</si>
  <si>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</si>
  <si>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</si>
  <si>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</si>
  <si>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</si>
  <si>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</si>
  <si>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</si>
  <si>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</si>
  <si>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</si>
  <si>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</si>
  <si>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</si>
  <si>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</si>
  <si>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</si>
  <si>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</si>
  <si>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</si>
  <si>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</si>
  <si>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</si>
  <si>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</si>
  <si>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</si>
  <si>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</si>
  <si>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</si>
  <si>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</si>
  <si>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</si>
  <si>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</si>
  <si>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</si>
  <si>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</si>
  <si>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</si>
  <si>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</si>
  <si>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</si>
  <si>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</si>
  <si>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</si>
  <si>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</si>
  <si>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</si>
  <si>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</si>
  <si>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</si>
  <si>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</si>
  <si>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</si>
  <si>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</si>
  <si>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</si>
  <si>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</si>
  <si>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</si>
  <si>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</si>
  <si>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</si>
  <si>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</si>
  <si>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</si>
  <si>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</si>
  <si>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</si>
  <si>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</si>
  <si>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</si>
  <si>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</si>
  <si>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</si>
  <si>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</si>
  <si>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</si>
  <si>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</si>
  <si>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</si>
  <si>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</si>
  <si>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</si>
  <si>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</si>
  <si>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</si>
  <si>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</si>
  <si>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</si>
  <si>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</si>
  <si>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</si>
  <si>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</si>
  <si>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</si>
  <si>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</si>
  <si>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</si>
  <si>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</si>
  <si>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</si>
  <si>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</si>
  <si>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</si>
  <si>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</si>
  <si>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</si>
  <si>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</si>
  <si>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</si>
  <si>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</si>
  <si>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</si>
  <si>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</si>
  <si>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</si>
  <si>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</si>
  <si>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</si>
  <si>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</si>
  <si>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</si>
  <si>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</si>
  <si>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</si>
  <si>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</si>
  <si>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</si>
  <si>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</si>
  <si>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</si>
  <si>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</si>
  <si>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</si>
  <si>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</si>
  <si>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</si>
  <si>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</si>
  <si>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</si>
  <si>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</si>
  <si>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</si>
  <si>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</si>
  <si>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</si>
  <si>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</si>
  <si>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</si>
  <si>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</si>
  <si>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</si>
  <si>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</si>
  <si>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</si>
  <si>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</si>
  <si>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</si>
  <si>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</si>
  <si>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</si>
  <si>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</si>
  <si>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</si>
  <si>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</si>
  <si>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</si>
  <si>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</si>
  <si>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</si>
  <si>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</si>
  <si>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</si>
  <si>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</si>
  <si>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</si>
  <si>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</si>
  <si>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</si>
  <si>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</si>
  <si>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</si>
  <si>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</si>
  <si>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</si>
  <si>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</si>
  <si>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</si>
  <si>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</si>
  <si>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</si>
  <si>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</si>
  <si>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</si>
  <si>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</si>
  <si>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</si>
  <si>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</si>
  <si>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</si>
  <si>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</si>
  <si>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</si>
  <si>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</si>
  <si>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</si>
  <si>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</si>
  <si>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</si>
  <si>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</si>
  <si>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</si>
  <si>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</si>
  <si>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</si>
  <si>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</si>
  <si>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</si>
  <si>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</si>
  <si>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</si>
  <si>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</si>
  <si>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</si>
  <si>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</si>
  <si>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</si>
  <si>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</si>
  <si>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</si>
  <si>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</si>
  <si>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</si>
  <si>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</si>
  <si>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</si>
  <si>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</si>
  <si>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</si>
  <si>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</si>
  <si>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</si>
  <si>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</si>
  <si>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</si>
  <si>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</si>
  <si>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</si>
  <si>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</si>
  <si>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</si>
  <si>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</si>
  <si>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</si>
  <si>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</si>
  <si>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</si>
  <si>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</si>
  <si>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</si>
  <si>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</si>
  <si>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</si>
  <si>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</si>
  <si>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</si>
  <si>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</si>
  <si>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</si>
  <si>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</si>
  <si>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</si>
  <si>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</si>
  <si>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</si>
  <si>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</si>
  <si>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</si>
  <si>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</si>
  <si>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</si>
  <si>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</si>
  <si>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</si>
  <si>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</si>
  <si>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</si>
  <si>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</si>
  <si>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</si>
  <si>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</si>
  <si>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</si>
  <si>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</si>
  <si>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</si>
  <si>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</si>
  <si>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</si>
  <si>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</si>
  <si>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</si>
  <si>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</si>
  <si>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</si>
  <si>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</si>
  <si>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</si>
  <si>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</si>
  <si>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</si>
  <si>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</si>
  <si>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</si>
  <si>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</si>
  <si>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</si>
  <si>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</si>
  <si>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</si>
  <si>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</si>
  <si>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</si>
  <si>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</si>
  <si>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</si>
  <si>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</si>
  <si>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</si>
  <si>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</si>
  <si>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</si>
  <si>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</si>
  <si>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</si>
  <si>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</si>
  <si>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</si>
  <si>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</si>
  <si>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</si>
  <si>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</si>
  <si>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</si>
  <si>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</si>
  <si>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</si>
  <si>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</si>
  <si>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</si>
  <si>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</si>
  <si>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</si>
  <si>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</si>
  <si>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</si>
  <si>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</si>
  <si>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</si>
  <si>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</si>
  <si>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</si>
  <si>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</si>
  <si>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</si>
  <si>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</si>
  <si>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</si>
  <si>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</si>
  <si>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</si>
  <si>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</si>
  <si>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</si>
  <si>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</si>
  <si>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</si>
  <si>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</si>
  <si>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</si>
  <si>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</si>
  <si>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</si>
  <si>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</si>
  <si>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</si>
  <si>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</si>
  <si>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</si>
  <si>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</si>
  <si>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</si>
  <si>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</si>
  <si>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</si>
  <si>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</si>
  <si>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</si>
  <si>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</si>
  <si>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</si>
  <si>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</si>
  <si>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</si>
  <si>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</si>
  <si>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</si>
  <si>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</si>
  <si>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</si>
  <si>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</si>
  <si>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</si>
  <si>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</si>
  <si>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</si>
  <si>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</si>
  <si>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</si>
  <si>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</si>
  <si>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</si>
  <si>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</si>
  <si>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</si>
  <si>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</si>
  <si>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</si>
  <si>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</si>
  <si>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</si>
  <si>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</si>
  <si>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</si>
  <si>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</si>
  <si>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</si>
  <si>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</si>
  <si>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</si>
  <si>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</si>
  <si>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</si>
  <si>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</si>
  <si>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</si>
  <si>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</si>
  <si>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</si>
  <si>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</si>
  <si>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</si>
  <si>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</si>
  <si>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</si>
  <si>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</si>
  <si>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</si>
  <si>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</si>
  <si>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</si>
  <si>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</si>
  <si>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</si>
  <si>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</si>
  <si>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</si>
  <si>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</si>
  <si>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</si>
  <si>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</si>
  <si>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</si>
  <si>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</si>
  <si>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</si>
  <si>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</si>
  <si>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</si>
  <si>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</si>
  <si>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</si>
  <si>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</si>
  <si>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</si>
  <si>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</si>
  <si>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</si>
  <si>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</si>
  <si>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</si>
  <si>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</si>
  <si>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</si>
  <si>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</si>
  <si>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</si>
  <si>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</si>
  <si>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</si>
  <si>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</si>
  <si>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</si>
  <si>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</si>
  <si>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</si>
  <si>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</si>
  <si>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</si>
  <si>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</si>
  <si>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</si>
  <si>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</si>
  <si>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</si>
  <si>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</si>
  <si>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</si>
  <si>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</si>
  <si>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</si>
  <si>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</si>
  <si>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</si>
  <si>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</si>
  <si>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</si>
  <si>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</si>
  <si>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</si>
  <si>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</si>
  <si>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</si>
  <si>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</si>
  <si>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</si>
  <si>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</si>
  <si>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</si>
  <si>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</si>
  <si>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</si>
  <si>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</si>
  <si>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</si>
  <si>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</si>
  <si>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</si>
  <si>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</si>
  <si>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</si>
  <si>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</si>
  <si>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</si>
  <si>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</si>
  <si>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</si>
  <si>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</si>
  <si>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</si>
  <si>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</si>
  <si>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</si>
  <si>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</si>
  <si>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</si>
  <si>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</si>
  <si>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</si>
  <si>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</si>
  <si>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</si>
  <si>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</si>
  <si>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</si>
  <si>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</si>
  <si>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</si>
  <si>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</si>
  <si>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</si>
  <si>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</si>
  <si>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</si>
  <si>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</si>
  <si>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</si>
  <si>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</si>
  <si>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</si>
  <si>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</si>
  <si>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</si>
  <si>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</si>
  <si>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</si>
  <si>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</si>
  <si>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</si>
  <si>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</si>
  <si>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</si>
  <si>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</si>
  <si>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</si>
  <si>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</si>
  <si>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</si>
  <si>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</si>
  <si>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</si>
  <si>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</si>
  <si>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</si>
  <si>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</si>
  <si>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</si>
  <si>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</si>
  <si>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</si>
  <si>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</si>
  <si>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</si>
  <si>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</si>
  <si>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</si>
  <si>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</si>
  <si>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</si>
  <si>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</si>
  <si>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</si>
  <si>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</si>
  <si>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</si>
  <si>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</si>
  <si>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</si>
  <si>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</si>
  <si>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</si>
  <si>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</si>
  <si>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</si>
  <si>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</si>
  <si>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</si>
  <si>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</si>
  <si>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</si>
  <si>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</si>
  <si>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</si>
  <si>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</si>
  <si>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</si>
  <si>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</si>
  <si>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</si>
  <si>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</si>
  <si>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</si>
  <si>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</si>
  <si>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</si>
  <si>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</si>
  <si>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</si>
  <si>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</si>
  <si>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</si>
  <si>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</si>
  <si>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</si>
  <si>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</si>
  <si>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</si>
  <si>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</si>
  <si>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</si>
  <si>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</si>
  <si>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</si>
  <si>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</si>
  <si>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</si>
  <si>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</si>
  <si>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</si>
  <si>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</si>
  <si>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</si>
  <si>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</si>
  <si>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</si>
  <si>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</si>
  <si>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</si>
  <si>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</si>
  <si>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</si>
  <si>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</si>
  <si>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</si>
  <si>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</si>
  <si>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</si>
  <si>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</si>
  <si>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</si>
  <si>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</si>
  <si>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</si>
  <si>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</si>
  <si>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</si>
  <si>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</si>
  <si>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</si>
  <si>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</si>
  <si>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</si>
  <si>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</si>
  <si>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</si>
  <si>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</si>
  <si>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</si>
  <si>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</si>
  <si>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</si>
  <si>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</si>
  <si>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</si>
  <si>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</si>
  <si>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</si>
  <si>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</si>
  <si>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</si>
  <si>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</si>
  <si>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</si>
  <si>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</si>
  <si>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</si>
  <si>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</si>
  <si>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</si>
  <si>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</si>
  <si>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</si>
  <si>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</si>
  <si>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</si>
  <si>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</si>
  <si>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</si>
  <si>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</si>
  <si>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</si>
  <si>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</si>
  <si>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</si>
  <si>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</si>
  <si>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</si>
  <si>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</si>
  <si>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</si>
  <si>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</si>
  <si>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</si>
  <si>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</si>
  <si>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</si>
  <si>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</si>
  <si>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</si>
  <si>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</si>
  <si>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</si>
  <si>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</si>
  <si>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</si>
  <si>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</si>
  <si>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</si>
  <si>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</si>
  <si>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</si>
  <si>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</si>
  <si>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</si>
  <si>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</si>
  <si>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</si>
  <si>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</si>
  <si>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</si>
  <si>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</si>
  <si>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</si>
  <si>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</si>
  <si>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</si>
  <si>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</si>
  <si>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</si>
  <si>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</si>
  <si>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</si>
  <si>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</si>
  <si>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</si>
  <si>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</si>
  <si>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</si>
  <si>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</si>
  <si>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</si>
  <si>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</si>
  <si>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</si>
  <si>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</si>
  <si>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</si>
  <si>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</si>
  <si>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</si>
  <si>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</si>
  <si>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</si>
  <si>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</si>
  <si>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</si>
  <si>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</si>
  <si>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</si>
  <si>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</si>
  <si>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</si>
  <si>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</si>
  <si>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</si>
  <si>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</si>
  <si>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</si>
  <si>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</si>
  <si>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</si>
  <si>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</si>
  <si>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</si>
  <si>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</si>
  <si>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</si>
  <si>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</si>
  <si>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</si>
  <si>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</si>
  <si>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</si>
  <si>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</si>
  <si>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</si>
  <si>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</si>
  <si>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</si>
  <si>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</si>
  <si>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</si>
  <si>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</si>
  <si>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</si>
  <si>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</si>
  <si>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</si>
  <si>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</si>
  <si>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</si>
  <si>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</si>
  <si>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</si>
  <si>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</si>
  <si>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</si>
  <si>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</si>
  <si>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</si>
  <si>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</si>
  <si>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</si>
  <si>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</si>
  <si>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</si>
  <si>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</si>
  <si>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</si>
  <si>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</si>
  <si>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</si>
  <si>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</si>
  <si>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</si>
  <si>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</si>
  <si>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</si>
  <si>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</si>
  <si>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</si>
  <si>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</si>
  <si>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</si>
  <si>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</si>
  <si>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</si>
  <si>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</si>
  <si>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</si>
  <si>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</si>
  <si>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</si>
  <si>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</si>
  <si>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</si>
  <si>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</si>
  <si>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</si>
  <si>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</si>
  <si>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</si>
  <si>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</si>
  <si>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</si>
  <si>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</si>
  <si>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</si>
  <si>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</si>
  <si>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</si>
  <si>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</si>
  <si>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</si>
  <si>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</si>
  <si>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</si>
  <si>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</si>
  <si>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</si>
  <si>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</si>
  <si>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</si>
  <si>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</si>
  <si>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</si>
  <si>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</si>
  <si>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</si>
  <si>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</si>
  <si>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</si>
  <si>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</si>
  <si>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</si>
  <si>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</si>
  <si>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</si>
  <si>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</si>
  <si>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</si>
  <si>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</si>
  <si>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</si>
  <si>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</si>
  <si>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</si>
  <si>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</si>
  <si>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</si>
  <si>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</si>
  <si>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</si>
  <si>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</si>
  <si>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</si>
  <si>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</si>
  <si>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</si>
  <si>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</si>
  <si>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</si>
  <si>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</si>
  <si>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</si>
  <si>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</si>
  <si>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</si>
  <si>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</si>
  <si>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</si>
  <si>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</si>
  <si>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</si>
  <si>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</si>
  <si>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</si>
  <si>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</si>
  <si>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</si>
  <si>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</si>
  <si>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</si>
  <si>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</si>
  <si>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</si>
  <si>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</si>
  <si>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</si>
  <si>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</si>
  <si>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</si>
  <si>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</si>
  <si>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</si>
  <si>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</si>
  <si>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</si>
  <si>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</si>
  <si>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</si>
  <si>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</si>
  <si>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</si>
  <si>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</si>
  <si>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</si>
  <si>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</si>
  <si>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</si>
  <si>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</si>
  <si>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</si>
  <si>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</si>
  <si>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</si>
  <si>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</si>
  <si>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</si>
  <si>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</si>
  <si>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</si>
  <si>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</si>
  <si>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</si>
  <si>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</si>
  <si>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</si>
  <si>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</si>
  <si>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</si>
  <si>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</si>
  <si>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</si>
  <si>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</si>
  <si>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</si>
  <si>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</si>
  <si>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</si>
  <si>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</si>
  <si>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</si>
  <si>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</si>
  <si>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</si>
  <si>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</si>
  <si>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</si>
  <si>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</si>
  <si>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</si>
  <si>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</si>
  <si>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</si>
  <si>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</si>
  <si>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</si>
  <si>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</si>
  <si>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</si>
  <si>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</si>
  <si>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</si>
  <si>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</si>
  <si>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</si>
  <si>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</si>
  <si>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</si>
  <si>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</si>
  <si>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</si>
  <si>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</si>
  <si>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</si>
  <si>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</si>
  <si>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</si>
  <si>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</si>
  <si>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</si>
  <si>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</si>
  <si>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</si>
  <si>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</si>
  <si>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</si>
  <si>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</si>
  <si>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</si>
  <si>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</si>
  <si>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</si>
  <si>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</si>
  <si>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</si>
  <si>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</si>
  <si>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</si>
  <si>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</si>
  <si>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</si>
  <si>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</si>
  <si>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</si>
  <si>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</si>
  <si>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</si>
  <si>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</si>
  <si>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</si>
  <si>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</si>
  <si>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</si>
  <si>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</si>
  <si>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</si>
  <si>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</si>
  <si>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</si>
  <si>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</si>
  <si>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</si>
  <si>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</si>
  <si>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</si>
  <si>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</si>
  <si>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</si>
  <si>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</si>
  <si>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</si>
  <si>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</si>
  <si>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</si>
  <si>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</si>
  <si>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</si>
  <si>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</si>
  <si>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</si>
  <si>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</si>
  <si>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</si>
  <si>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</si>
  <si>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</si>
  <si>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</si>
  <si>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</si>
  <si>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</si>
  <si>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</si>
  <si>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</si>
  <si>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</si>
  <si>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</si>
  <si>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</si>
  <si>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</si>
  <si>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</si>
  <si>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</si>
  <si>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</si>
  <si>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</si>
  <si>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</si>
  <si>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</si>
  <si>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</si>
  <si>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</si>
  <si>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</si>
  <si>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</si>
  <si>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</si>
  <si>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</si>
  <si>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</si>
  <si>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</si>
  <si>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</si>
  <si>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</si>
  <si>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</si>
  <si>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</si>
  <si>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</si>
  <si>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</si>
  <si>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</si>
  <si>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</si>
  <si>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</si>
  <si>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</si>
  <si>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</si>
  <si>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</si>
  <si>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</si>
  <si>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</si>
  <si>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</si>
  <si>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</si>
  <si>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</si>
  <si>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</si>
  <si>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</si>
  <si>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</si>
  <si>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</si>
  <si>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</si>
  <si>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</si>
  <si>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</si>
  <si>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</si>
  <si>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</si>
  <si>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</si>
  <si>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</si>
  <si>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</si>
  <si>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</si>
  <si>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</si>
  <si>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</si>
  <si>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</si>
  <si>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</si>
  <si>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</si>
  <si>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</si>
  <si>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</si>
  <si>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</si>
  <si>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</si>
  <si>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</si>
  <si>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</si>
  <si>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</si>
  <si>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</si>
  <si>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</si>
  <si>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</si>
  <si>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</si>
  <si>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</si>
  <si>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</si>
  <si>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</si>
  <si>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</si>
  <si>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</si>
  <si>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</si>
  <si>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</si>
  <si>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</si>
  <si>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</si>
  <si>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</si>
  <si>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</si>
  <si>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</si>
  <si>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</si>
  <si>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</si>
  <si>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</si>
  <si>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</si>
  <si>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</si>
  <si>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</si>
  <si>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</si>
  <si>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</si>
  <si>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</si>
  <si>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</si>
  <si>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</si>
  <si>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</si>
  <si>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</si>
  <si>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</si>
  <si>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</si>
  <si>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</si>
  <si>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</si>
  <si>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</si>
  <si>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</si>
  <si>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</si>
  <si>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</si>
  <si>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</si>
  <si>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</si>
  <si>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</si>
  <si>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</si>
  <si>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</si>
  <si>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</si>
  <si>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</si>
  <si>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</si>
  <si>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</si>
  <si>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</si>
  <si>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</si>
  <si>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</si>
  <si>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</si>
  <si>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</si>
  <si>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</si>
  <si>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</si>
  <si>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</si>
  <si>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</si>
  <si>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</si>
  <si>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</si>
  <si>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</si>
  <si>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</si>
  <si>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</si>
  <si>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</si>
  <si>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</si>
  <si>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</si>
  <si>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</si>
  <si>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</si>
  <si>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</si>
  <si>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</si>
  <si>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</si>
  <si>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</si>
  <si>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</si>
  <si>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</si>
  <si>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</si>
  <si>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</si>
  <si>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</si>
  <si>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</si>
  <si>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</si>
  <si>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</si>
  <si>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</si>
  <si>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</si>
  <si>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</si>
  <si>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</si>
  <si>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</si>
  <si>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</si>
  <si>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</si>
  <si>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</si>
  <si>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</si>
  <si>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</si>
  <si>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</si>
  <si>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</si>
  <si>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</si>
  <si>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</si>
  <si>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</si>
  <si>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</si>
  <si>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</si>
  <si>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</si>
  <si>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</si>
  <si>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</si>
  <si>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</si>
  <si>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</si>
  <si>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</si>
  <si>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</si>
  <si>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</si>
  <si>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</si>
  <si>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</si>
  <si>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</si>
  <si>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</si>
  <si>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</si>
  <si>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</si>
  <si>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</si>
  <si>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</si>
  <si>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</si>
  <si>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</si>
  <si>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</si>
  <si>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</si>
  <si>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</si>
  <si>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</si>
  <si>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</si>
  <si>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</si>
  <si>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</si>
  <si>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</si>
  <si>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</si>
  <si>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</si>
  <si>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</si>
  <si>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</si>
  <si>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</si>
  <si>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</si>
  <si>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</si>
  <si>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</si>
  <si>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</si>
  <si>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</si>
  <si>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</si>
  <si>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</si>
  <si>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</si>
  <si>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</si>
  <si>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</si>
  <si>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</si>
  <si>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</si>
  <si>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</si>
  <si>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</si>
  <si>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</si>
  <si>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</si>
  <si>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</si>
  <si>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</si>
  <si>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</si>
  <si>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</si>
  <si>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</si>
  <si>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</si>
  <si>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</si>
  <si>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</si>
  <si>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</si>
  <si>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</si>
  <si>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</si>
  <si>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</si>
  <si>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</si>
  <si>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</si>
  <si>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</si>
  <si>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</si>
  <si>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</si>
  <si>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</si>
  <si>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</si>
  <si>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</si>
  <si>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</si>
  <si>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</si>
  <si>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</si>
  <si>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</si>
  <si>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</si>
  <si>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</si>
  <si>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</si>
  <si>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</si>
  <si>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</si>
  <si>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</si>
  <si>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</si>
  <si>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</si>
  <si>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</si>
  <si>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</si>
  <si>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</si>
  <si>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</si>
  <si>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</si>
  <si>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</si>
  <si>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</si>
  <si>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</si>
  <si>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</si>
  <si>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</si>
  <si>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</si>
  <si>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</si>
  <si>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</si>
  <si>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</si>
  <si>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</si>
  <si>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</si>
  <si>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</si>
  <si>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</si>
  <si>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</si>
  <si>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</si>
  <si>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</si>
  <si>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</si>
  <si>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</si>
  <si>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</si>
  <si>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</si>
  <si>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</si>
  <si>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</si>
  <si>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</si>
  <si>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</si>
  <si>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</si>
  <si>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</si>
  <si>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</si>
  <si>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</si>
  <si>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</si>
  <si>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</si>
  <si>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</si>
  <si>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</si>
  <si>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</si>
  <si>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</si>
  <si>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</si>
  <si>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</si>
  <si>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</si>
  <si>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</si>
  <si>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</si>
  <si>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</si>
  <si>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</si>
  <si>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</si>
  <si>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</si>
  <si>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</si>
  <si>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</si>
  <si>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</si>
  <si>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</si>
  <si>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</si>
  <si>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</si>
  <si>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</si>
  <si>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</si>
  <si>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</si>
  <si>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</si>
  <si>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</si>
  <si>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</si>
  <si>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</si>
  <si>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</si>
  <si>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</si>
  <si>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</si>
  <si>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</si>
  <si>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</si>
  <si>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</si>
  <si>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</si>
  <si>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</si>
  <si>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</si>
  <si>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</si>
  <si>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</si>
  <si>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</si>
  <si>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</si>
  <si>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</si>
  <si>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</si>
  <si>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</si>
  <si>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</si>
  <si>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</si>
  <si>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</si>
  <si>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</si>
  <si>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</si>
  <si>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</si>
  <si>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</si>
  <si>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</si>
  <si>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</si>
  <si>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</si>
  <si>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</si>
  <si>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</si>
  <si>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</si>
  <si>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</si>
  <si>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</si>
  <si>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</si>
  <si>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</si>
  <si>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</si>
  <si>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</si>
  <si>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</si>
  <si>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</si>
  <si>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</si>
  <si>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</si>
  <si>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</si>
  <si>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</si>
  <si>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</si>
  <si>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</si>
  <si>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</si>
  <si>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</si>
  <si>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</si>
  <si>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</si>
  <si>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</si>
  <si>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</si>
  <si>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</si>
  <si>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</si>
  <si>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</si>
  <si>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</si>
  <si>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</si>
  <si>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</si>
  <si>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</si>
  <si>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</si>
  <si>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</si>
  <si>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</si>
  <si>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</si>
  <si>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</si>
  <si>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</si>
  <si>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</si>
  <si>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</si>
  <si>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</si>
  <si>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</si>
  <si>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</si>
  <si>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</si>
  <si>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</si>
  <si>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</si>
  <si>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</si>
  <si>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</si>
  <si>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</si>
  <si>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</si>
  <si>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</si>
  <si>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</si>
  <si>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</si>
  <si>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</si>
  <si>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</si>
  <si>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</si>
  <si>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</si>
  <si>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</si>
  <si>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</si>
  <si>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</si>
  <si>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</si>
  <si>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</si>
  <si>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</si>
  <si>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</si>
  <si>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</si>
  <si>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</si>
  <si>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</si>
  <si>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</si>
  <si>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</si>
  <si>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</si>
  <si>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</si>
  <si>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</si>
  <si>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</si>
  <si>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</si>
  <si>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</si>
  <si>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</si>
  <si>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</si>
  <si>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</si>
  <si>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</si>
  <si>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</si>
  <si>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</si>
  <si>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</si>
  <si>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</si>
  <si>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</si>
  <si>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</si>
  <si>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</si>
  <si>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</si>
  <si>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</si>
  <si>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</si>
  <si>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</si>
  <si>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</si>
  <si>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</si>
  <si>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</si>
  <si>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</si>
  <si>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</si>
  <si>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</si>
  <si>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</si>
  <si>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</si>
  <si>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</si>
  <si>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</si>
  <si>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</si>
  <si>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</si>
  <si>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</si>
  <si>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</si>
  <si>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</si>
  <si>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</si>
  <si>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</si>
  <si>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</si>
  <si>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</si>
  <si>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</si>
  <si>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</si>
  <si>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</si>
  <si>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</si>
  <si>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</si>
  <si>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</si>
  <si>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</si>
  <si>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</si>
  <si>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</si>
  <si>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</si>
  <si>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</si>
  <si>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</si>
  <si>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</si>
  <si>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</si>
  <si>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</si>
  <si>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</si>
  <si>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</si>
  <si>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</si>
  <si>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</si>
  <si>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</si>
  <si>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</si>
  <si>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</si>
  <si>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</si>
  <si>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</si>
  <si>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</si>
  <si>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</si>
  <si>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</si>
  <si>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</si>
  <si>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</si>
  <si>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</si>
  <si>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</si>
  <si>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</si>
  <si>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</si>
  <si>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</si>
  <si>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</si>
  <si>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</si>
  <si>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</si>
  <si>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</si>
  <si>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</si>
  <si>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</si>
  <si>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</si>
  <si>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</si>
  <si>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</si>
  <si>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</si>
  <si>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</si>
  <si>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</si>
  <si>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</si>
  <si>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</si>
  <si>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</si>
  <si>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</si>
  <si>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</si>
  <si>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</si>
  <si>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</si>
  <si>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</si>
  <si>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</si>
  <si>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</si>
  <si>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</si>
  <si>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</si>
  <si>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</si>
  <si>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</si>
  <si>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</si>
  <si>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</si>
  <si>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</si>
  <si>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</si>
  <si>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</si>
  <si>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</si>
  <si>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</si>
  <si>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</si>
  <si>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</si>
  <si>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</si>
  <si>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</si>
  <si>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</si>
  <si>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</si>
  <si>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</si>
  <si>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</si>
  <si>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</si>
  <si>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</si>
  <si>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</si>
  <si>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</si>
  <si>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</si>
  <si>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</si>
  <si>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</si>
  <si>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</si>
  <si>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</si>
  <si>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</si>
  <si>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</si>
  <si>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</si>
  <si>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</si>
  <si>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</si>
  <si>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</si>
  <si>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</si>
  <si>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</si>
  <si>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</si>
  <si>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</si>
  <si>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</si>
  <si>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</si>
  <si>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</si>
  <si>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</si>
  <si>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</si>
  <si>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</si>
  <si>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</si>
  <si>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</si>
  <si>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</si>
  <si>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</si>
  <si>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</si>
  <si>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</si>
  <si>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</si>
  <si>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</si>
  <si>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</si>
  <si>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</si>
  <si>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</si>
  <si>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</si>
  <si>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</si>
  <si>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</si>
  <si>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</si>
  <si>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</si>
  <si>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</si>
  <si>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</si>
  <si>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</si>
  <si>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</si>
  <si>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</si>
  <si>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</si>
  <si>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</si>
  <si>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</si>
  <si>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</si>
  <si>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</si>
  <si>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</si>
  <si>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</si>
  <si>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</si>
  <si>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</si>
  <si>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</si>
  <si>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</si>
  <si>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</si>
  <si>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</si>
  <si>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</si>
  <si>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</si>
  <si>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</si>
  <si>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</si>
  <si>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</si>
  <si>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</si>
  <si>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</si>
  <si>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</si>
  <si>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</si>
  <si>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</si>
  <si>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</si>
  <si>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</si>
  <si>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</si>
  <si>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</si>
  <si>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</si>
  <si>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</si>
  <si>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</si>
  <si>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</si>
  <si>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</si>
  <si>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</si>
  <si>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</si>
  <si>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</si>
  <si>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</si>
  <si>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</si>
  <si>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</si>
  <si>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</si>
  <si>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</si>
  <si>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</si>
  <si>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</si>
  <si>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</si>
  <si>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</si>
  <si>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</si>
  <si>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</si>
  <si>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</si>
  <si>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</si>
  <si>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</si>
  <si>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</si>
  <si>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</si>
  <si>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</si>
  <si>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</si>
  <si>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</si>
  <si>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</si>
  <si>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</si>
  <si>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</si>
  <si>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</si>
  <si>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</si>
  <si>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</si>
  <si>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</si>
  <si>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</si>
  <si>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</si>
  <si>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</si>
  <si>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</si>
  <si>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</si>
  <si>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</si>
  <si>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</si>
  <si>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</si>
  <si>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</si>
  <si>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</si>
  <si>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</si>
  <si>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</si>
  <si>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</si>
  <si>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</si>
  <si>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</si>
  <si>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</si>
  <si>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</si>
  <si>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</si>
  <si>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</si>
  <si>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</si>
  <si>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</si>
  <si>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</si>
  <si>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</si>
  <si>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</si>
  <si>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</si>
  <si>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</si>
  <si>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</si>
  <si>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</si>
  <si>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</si>
  <si>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</si>
  <si>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</si>
  <si>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</si>
  <si>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</si>
  <si>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</si>
  <si>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</si>
  <si>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</si>
  <si>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</si>
  <si>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</si>
  <si>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</si>
  <si>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</si>
  <si>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</si>
  <si>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</si>
  <si>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</si>
  <si>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</si>
  <si>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</si>
  <si>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</si>
  <si>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</si>
  <si>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</si>
  <si>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</si>
  <si>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</si>
  <si>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</si>
  <si>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</si>
  <si>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</si>
  <si>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</si>
  <si>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</si>
  <si>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</si>
  <si>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</si>
  <si>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</si>
  <si>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</si>
  <si>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</si>
  <si>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</si>
  <si>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</si>
  <si>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</si>
  <si>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</si>
  <si>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</si>
  <si>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</si>
  <si>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</si>
  <si>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</si>
  <si>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</si>
  <si>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</si>
  <si>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</si>
  <si>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</si>
  <si>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</si>
  <si>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</si>
  <si>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</si>
  <si>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</si>
  <si>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</si>
  <si>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</si>
  <si>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</si>
  <si>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</si>
  <si>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</si>
  <si>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</si>
  <si>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</si>
  <si>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</si>
  <si>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</si>
  <si>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</si>
  <si>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</si>
  <si>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</si>
  <si>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</si>
  <si>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</si>
  <si>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</si>
  <si>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</si>
  <si>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</si>
  <si>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</si>
  <si>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</si>
  <si>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</si>
  <si>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</si>
  <si>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</si>
  <si>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</si>
  <si>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</si>
  <si>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</si>
  <si>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</si>
  <si>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</si>
  <si>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</si>
  <si>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</si>
  <si>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</si>
  <si>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</si>
  <si>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</si>
  <si>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</si>
  <si>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</si>
  <si>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</si>
  <si>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</si>
  <si>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</si>
  <si>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</si>
  <si>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</si>
  <si>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</si>
  <si>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</si>
  <si>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</si>
  <si>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</si>
  <si>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</si>
  <si>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</si>
  <si>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</si>
  <si>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</si>
  <si>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</si>
  <si>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</si>
  <si>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</si>
  <si>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</si>
  <si>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</si>
  <si>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</si>
  <si>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</si>
  <si>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</si>
  <si>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</si>
  <si>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</si>
  <si>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</si>
  <si>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</si>
  <si>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</si>
  <si>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</si>
  <si>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</si>
  <si>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</si>
  <si>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</si>
  <si>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</si>
  <si>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</si>
  <si>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</si>
  <si>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</si>
  <si>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</si>
  <si>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</si>
  <si>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</si>
  <si>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</si>
  <si>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</si>
  <si>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</si>
  <si>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</si>
  <si>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</si>
  <si>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</si>
  <si>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</si>
  <si>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</si>
  <si>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</si>
  <si>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</si>
  <si>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</si>
  <si>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</si>
  <si>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</si>
  <si>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</si>
  <si>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</si>
  <si>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</si>
  <si>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</si>
  <si>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</si>
  <si>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</si>
  <si>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</si>
  <si>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</si>
  <si>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</si>
  <si>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</si>
  <si>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</si>
  <si>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</si>
  <si>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</si>
  <si>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</si>
  <si>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</si>
  <si>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</si>
  <si>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</si>
  <si>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</si>
  <si>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</si>
  <si>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</si>
  <si>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</si>
  <si>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</si>
  <si>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</si>
  <si>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</si>
  <si>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</si>
  <si>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</si>
  <si>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</si>
  <si>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</si>
  <si>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</si>
  <si>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</si>
  <si>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</si>
  <si>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</si>
  <si>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</si>
  <si>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</si>
  <si>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</si>
  <si>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</si>
  <si>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</si>
  <si>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</si>
  <si>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</si>
  <si>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</si>
  <si>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</si>
  <si>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</si>
  <si>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</si>
  <si>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</si>
  <si>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</si>
  <si>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</si>
  <si>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</si>
  <si>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</si>
  <si>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</si>
  <si>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</si>
  <si>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</si>
  <si>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</si>
  <si>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</si>
  <si>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</si>
  <si>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</si>
  <si>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</si>
  <si>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</si>
  <si>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</si>
  <si>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</si>
  <si>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</si>
  <si>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</si>
  <si>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</si>
  <si>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</si>
  <si>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</si>
  <si>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</si>
  <si>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</si>
  <si>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</si>
  <si>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</si>
  <si>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</si>
  <si>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</si>
  <si>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</si>
  <si>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</si>
  <si>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</si>
  <si>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</si>
  <si>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</si>
  <si>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</si>
  <si>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</si>
  <si>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</si>
  <si>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</si>
  <si>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</si>
  <si>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</si>
  <si>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</si>
  <si>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</si>
  <si>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</si>
  <si>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</si>
  <si>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</si>
  <si>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</si>
  <si>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</si>
  <si>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</si>
  <si>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</si>
  <si>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</si>
  <si>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</si>
  <si>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</si>
  <si>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</si>
  <si>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</si>
  <si>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</si>
  <si>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</si>
  <si>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</si>
  <si>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</si>
  <si>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</si>
  <si>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</si>
  <si>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</si>
  <si>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</si>
  <si>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</si>
  <si>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</si>
  <si>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</si>
  <si>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</si>
  <si>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</si>
  <si>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</si>
  <si>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</si>
  <si>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</si>
  <si>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</si>
  <si>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</si>
  <si>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</si>
  <si>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</si>
  <si>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</si>
  <si>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</si>
  <si>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</si>
  <si>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</si>
  <si>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</si>
  <si>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</si>
  <si>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</si>
  <si>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</si>
  <si>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</si>
  <si>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</si>
  <si>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</si>
  <si>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</si>
  <si>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</si>
  <si>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</si>
  <si>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</si>
  <si>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</si>
  <si>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</si>
  <si>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</si>
  <si>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</si>
  <si>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</si>
  <si>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</si>
  <si>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</si>
  <si>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</si>
  <si>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</si>
  <si>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</si>
  <si>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</si>
  <si>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</si>
  <si>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</si>
  <si>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</si>
  <si>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</si>
  <si>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</si>
  <si>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</si>
  <si>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</si>
  <si>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</si>
  <si>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</si>
  <si>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</si>
  <si>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</si>
  <si>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</si>
  <si>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</si>
  <si>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</si>
  <si>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</si>
  <si>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</si>
  <si>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</si>
  <si>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</si>
  <si>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</si>
  <si>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</si>
  <si>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</si>
  <si>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</si>
  <si>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</si>
  <si>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</si>
  <si>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</si>
  <si>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</si>
  <si>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</si>
  <si>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</si>
  <si>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</si>
  <si>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</si>
  <si>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</si>
  <si>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</si>
  <si>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</si>
  <si>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</si>
  <si>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</si>
  <si>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</si>
  <si>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</si>
  <si>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</si>
  <si>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</si>
  <si>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</si>
  <si>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</si>
  <si>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</si>
  <si>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</si>
  <si>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</si>
  <si>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</si>
  <si>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</si>
  <si>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</si>
  <si>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</si>
  <si>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</si>
  <si>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</si>
  <si>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</si>
  <si>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</si>
  <si>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</si>
  <si>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</si>
  <si>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</si>
  <si>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</si>
  <si>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</si>
  <si>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</si>
  <si>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</si>
  <si>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</si>
  <si>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</si>
  <si>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</si>
  <si>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</si>
  <si>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</si>
  <si>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</si>
  <si>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</si>
  <si>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</si>
  <si>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</si>
  <si>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</si>
  <si>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</si>
  <si>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</si>
  <si>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</si>
  <si>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</si>
  <si>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</si>
  <si>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</si>
  <si>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</si>
  <si>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</si>
  <si>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</si>
  <si>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</si>
  <si>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</si>
  <si>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</si>
  <si>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</si>
  <si>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</si>
  <si>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</si>
  <si>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</si>
  <si>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</si>
  <si>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</si>
  <si>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</si>
  <si>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</si>
  <si>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</si>
  <si>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</si>
  <si>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</si>
  <si>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</si>
  <si>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</si>
  <si>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</si>
  <si>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</si>
  <si>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</si>
  <si>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</si>
  <si>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</si>
  <si>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</si>
  <si>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</si>
  <si>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</si>
  <si>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</si>
  <si>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</si>
  <si>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</si>
  <si>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</si>
  <si>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</si>
  <si>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</si>
  <si>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</si>
  <si>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</si>
  <si>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</si>
  <si>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</si>
  <si>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</si>
  <si>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</si>
  <si>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</si>
  <si>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</si>
  <si>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</si>
  <si>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</si>
  <si>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</si>
  <si>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</si>
  <si>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</si>
  <si>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</si>
  <si>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</si>
  <si>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</si>
  <si>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</si>
  <si>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</si>
  <si>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</si>
  <si>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</si>
  <si>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</si>
  <si>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</si>
  <si>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</si>
  <si>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</si>
  <si>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</si>
  <si>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</si>
  <si>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</si>
  <si>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</si>
  <si>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</si>
  <si>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</si>
  <si>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</si>
  <si>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</si>
  <si>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</si>
  <si>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</si>
  <si>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</si>
  <si>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</si>
  <si>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</si>
  <si>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</si>
  <si>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</si>
  <si>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</si>
  <si>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</si>
  <si>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</si>
  <si>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</si>
  <si>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</si>
  <si>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</si>
  <si>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</si>
  <si>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</si>
  <si>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</si>
  <si>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</si>
  <si>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</si>
  <si>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</si>
  <si>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</si>
  <si>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</si>
  <si>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</si>
  <si>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</si>
  <si>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</si>
  <si>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</si>
  <si>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</si>
  <si>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</si>
  <si>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</si>
  <si>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</si>
  <si>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</si>
  <si>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</si>
  <si>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</si>
  <si>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</si>
  <si>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</si>
  <si>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</si>
  <si>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</si>
  <si>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</si>
  <si>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</si>
  <si>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</si>
  <si>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</si>
  <si>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</si>
  <si>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</si>
  <si>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</si>
  <si>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</si>
  <si>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</si>
  <si>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</si>
  <si>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</si>
  <si>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</si>
  <si>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</si>
  <si>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</si>
  <si>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</si>
  <si>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</si>
  <si>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</si>
  <si>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</si>
  <si>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</si>
  <si>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</si>
  <si>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</si>
  <si>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</si>
  <si>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</si>
  <si>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</si>
  <si>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</si>
  <si>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</si>
  <si>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</si>
  <si>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</si>
  <si>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</si>
  <si>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</si>
  <si>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</si>
  <si>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</si>
  <si>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</si>
  <si>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</si>
  <si>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</si>
  <si>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</si>
  <si>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</si>
  <si>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</si>
  <si>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</si>
  <si>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</si>
  <si>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</si>
  <si>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</si>
  <si>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</si>
  <si>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</si>
  <si>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</si>
  <si>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</si>
  <si>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</si>
  <si>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</si>
  <si>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</si>
  <si>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</si>
  <si>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</si>
  <si>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</si>
  <si>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</si>
  <si>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</si>
  <si>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</si>
  <si>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</si>
  <si>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</si>
  <si>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</si>
  <si>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</si>
  <si>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</si>
  <si>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</si>
  <si>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</si>
  <si>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</si>
  <si>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</si>
  <si>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</si>
  <si>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</si>
  <si>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</si>
  <si>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</si>
  <si>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</si>
  <si>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</si>
  <si>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</si>
  <si>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</si>
  <si>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</si>
  <si>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</si>
  <si>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</si>
  <si>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</si>
  <si>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</si>
  <si>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</si>
  <si>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</si>
  <si>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</si>
  <si>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</si>
  <si>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</si>
  <si>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</si>
  <si>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</si>
  <si>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</si>
  <si>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</si>
  <si>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</si>
  <si>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</si>
  <si>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</si>
  <si>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</si>
  <si>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</si>
  <si>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</si>
  <si>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</si>
  <si>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</si>
  <si>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</si>
  <si>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</si>
  <si>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</si>
  <si>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</si>
  <si>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</si>
  <si>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</si>
  <si>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</si>
  <si>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</si>
  <si>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</si>
  <si>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</si>
  <si>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</si>
  <si>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</si>
  <si>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</si>
  <si>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</si>
  <si>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</si>
  <si>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</si>
  <si>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</si>
  <si>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</si>
  <si>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</si>
  <si>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</si>
  <si>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</si>
  <si>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</si>
  <si>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</si>
  <si>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</si>
  <si>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</si>
  <si>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</si>
  <si>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</si>
  <si>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</si>
  <si>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</si>
  <si>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</si>
  <si>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</si>
  <si>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</si>
  <si>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</si>
  <si>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</si>
  <si>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</si>
  <si>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</si>
  <si>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</si>
  <si>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</si>
  <si>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</si>
  <si>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</si>
  <si>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</si>
  <si>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</si>
  <si>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</si>
  <si>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</si>
  <si>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</si>
  <si>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</si>
  <si>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</si>
  <si>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</si>
  <si>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</si>
  <si>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</si>
  <si>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</si>
  <si>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</si>
  <si>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</si>
  <si>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</si>
  <si>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</si>
  <si>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</si>
  <si>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</si>
  <si>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</si>
  <si>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</si>
  <si>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</si>
  <si>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</si>
  <si>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</si>
  <si>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</si>
  <si>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</si>
  <si>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</si>
  <si>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</si>
  <si>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</si>
  <si>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</si>
  <si>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</si>
  <si>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</si>
  <si>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</si>
  <si>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</si>
  <si>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</si>
  <si>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</si>
  <si>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</si>
  <si>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</si>
  <si>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</si>
  <si>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</si>
  <si>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</si>
  <si>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</si>
  <si>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</si>
  <si>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</si>
  <si>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</si>
  <si>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</si>
  <si>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</si>
  <si>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</si>
  <si>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</si>
  <si>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</si>
  <si>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</si>
  <si>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</si>
  <si>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</si>
  <si>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</si>
  <si>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</si>
  <si>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</si>
  <si>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</si>
  <si>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</si>
  <si>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</si>
  <si>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</si>
  <si>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</si>
  <si>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</si>
  <si>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</si>
  <si>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</si>
  <si>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</si>
  <si>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</si>
  <si>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</si>
  <si>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</si>
  <si>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</si>
  <si>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</si>
  <si>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</si>
  <si>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</si>
  <si>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</si>
  <si>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</si>
  <si>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</si>
  <si>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</si>
  <si>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</si>
  <si>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</si>
  <si>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</si>
  <si>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</si>
  <si>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</si>
  <si>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</si>
  <si>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</si>
  <si>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</si>
  <si>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</si>
  <si>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</si>
  <si>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</si>
  <si>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</si>
  <si>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</si>
  <si>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</si>
  <si>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</si>
  <si>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</si>
  <si>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</si>
  <si>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</si>
  <si>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</si>
  <si>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</si>
  <si>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</si>
  <si>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</si>
  <si>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</si>
  <si>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</si>
  <si>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</si>
  <si>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</si>
  <si>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</si>
  <si>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</si>
  <si>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</si>
  <si>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</si>
  <si>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</si>
  <si>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</si>
  <si>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</si>
  <si>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</si>
  <si>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</si>
  <si>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</si>
  <si>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</si>
  <si>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</si>
  <si>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</si>
  <si>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</si>
  <si>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</si>
  <si>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</si>
  <si>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</si>
  <si>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</si>
  <si>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</si>
  <si>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</si>
  <si>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</si>
  <si>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</si>
  <si>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</si>
  <si>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</si>
  <si>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</si>
  <si>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</si>
  <si>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</si>
  <si>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</si>
  <si>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</si>
  <si>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</si>
  <si>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</si>
  <si>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</si>
  <si>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</si>
  <si>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</si>
  <si>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</si>
  <si>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</si>
  <si>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</si>
  <si>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</si>
  <si>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</si>
  <si>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</si>
  <si>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</si>
  <si>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</si>
  <si>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</si>
  <si>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</si>
  <si>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</si>
  <si>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</si>
  <si>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</si>
  <si>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</si>
  <si>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</si>
  <si>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</si>
  <si>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</si>
  <si>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</si>
  <si>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</si>
  <si>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</si>
  <si>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</si>
  <si>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</si>
  <si>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</si>
  <si>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</si>
  <si>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</si>
  <si>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</si>
  <si>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</si>
  <si>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</si>
  <si>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</si>
  <si>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</si>
  <si>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</si>
  <si>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</si>
  <si>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</si>
  <si>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</si>
  <si>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</si>
  <si>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</si>
  <si>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</si>
  <si>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</si>
  <si>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</si>
  <si>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</si>
  <si>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</si>
  <si>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</si>
  <si>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</si>
  <si>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</si>
  <si>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</si>
  <si>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</si>
  <si>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</si>
  <si>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</si>
  <si>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</si>
  <si>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</si>
  <si>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</si>
  <si>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</si>
  <si>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</si>
  <si>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</si>
  <si>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</si>
  <si>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</si>
  <si>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</si>
  <si>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</si>
  <si>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</si>
  <si>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</si>
  <si>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</si>
  <si>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</si>
  <si>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</si>
  <si>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</si>
  <si>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</si>
  <si>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</si>
  <si>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</si>
  <si>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</si>
  <si>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</si>
  <si>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</si>
  <si>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</si>
  <si>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</si>
  <si>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</si>
  <si>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</si>
  <si>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</si>
  <si>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</si>
  <si>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</si>
  <si>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</si>
  <si>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</si>
  <si>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</si>
  <si>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</si>
  <si>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</si>
  <si>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</si>
  <si>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</si>
  <si>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</si>
  <si>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</si>
  <si>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</si>
  <si>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</si>
  <si>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</si>
  <si>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</si>
  <si>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</si>
  <si>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</si>
  <si>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</si>
  <si>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</si>
  <si>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</si>
  <si>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</si>
  <si>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</si>
  <si>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</si>
  <si>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</si>
  <si>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</si>
  <si>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</si>
  <si>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</si>
  <si>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</si>
  <si>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</si>
  <si>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</si>
  <si>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</si>
  <si>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</si>
  <si>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</si>
  <si>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</si>
  <si>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</si>
  <si>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</si>
  <si>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</si>
  <si>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</si>
  <si>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</si>
  <si>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</si>
  <si>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</si>
  <si>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</si>
  <si>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</si>
  <si>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</si>
  <si>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</si>
  <si>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</si>
  <si>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</si>
  <si>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</si>
  <si>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</si>
  <si>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</si>
  <si>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</si>
  <si>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</si>
  <si>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</si>
  <si>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</si>
  <si>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</si>
  <si>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</si>
  <si>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</si>
  <si>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</si>
  <si>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</si>
  <si>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</si>
  <si>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</si>
  <si>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</si>
  <si>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</si>
  <si>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</si>
  <si>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</si>
  <si>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</si>
  <si>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</si>
  <si>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</si>
  <si>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</si>
  <si>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</si>
  <si>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</si>
  <si>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</si>
  <si>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</si>
  <si>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</si>
  <si>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</si>
  <si>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</si>
  <si>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</si>
  <si>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</si>
  <si>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</si>
  <si>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</si>
  <si>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</si>
  <si>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</si>
  <si>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</si>
  <si>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</si>
  <si>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</si>
  <si>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</si>
  <si>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</si>
  <si>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</si>
  <si>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</si>
  <si>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</si>
  <si>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</si>
  <si>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</si>
  <si>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</si>
  <si>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</si>
  <si>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</si>
  <si>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</si>
  <si>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</si>
  <si>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</si>
  <si>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</si>
  <si>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</si>
  <si>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</si>
  <si>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</si>
  <si>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</si>
  <si>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</si>
  <si>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</si>
  <si>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</si>
  <si>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</si>
  <si>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</si>
  <si>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</si>
  <si>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</si>
  <si>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</si>
  <si>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</si>
  <si>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</si>
  <si>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</si>
  <si>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</si>
  <si>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</si>
  <si>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</si>
  <si>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</si>
  <si>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</si>
  <si>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</si>
  <si>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</si>
  <si>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</si>
  <si>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</si>
  <si>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</si>
  <si>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</si>
  <si>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</si>
  <si>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</si>
  <si>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</si>
  <si>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</si>
  <si>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</si>
  <si>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</si>
  <si>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</si>
  <si>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</si>
  <si>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</si>
  <si>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</si>
  <si>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</si>
  <si>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</si>
  <si>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</si>
  <si>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</si>
  <si>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</si>
  <si>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</si>
  <si>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</si>
  <si>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</si>
  <si>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</si>
  <si>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</si>
  <si>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</si>
  <si>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</si>
  <si>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</si>
  <si>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</si>
  <si>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</si>
  <si>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</si>
  <si>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</si>
  <si>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</si>
  <si>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</si>
  <si>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</si>
  <si>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</si>
  <si>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</si>
  <si>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</si>
  <si>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</si>
  <si>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</si>
  <si>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</si>
  <si>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</si>
  <si>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</si>
  <si>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</si>
  <si>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</si>
  <si>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</si>
  <si>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</si>
  <si>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</si>
  <si>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</si>
  <si>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</si>
  <si>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</si>
  <si>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</si>
  <si>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</si>
  <si>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</si>
  <si>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</si>
  <si>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</si>
  <si>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</si>
  <si>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</si>
  <si>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</si>
  <si>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</si>
  <si>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</si>
  <si>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</si>
  <si>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</si>
  <si>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</si>
  <si>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</si>
  <si>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</si>
  <si>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</si>
  <si>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</si>
  <si>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</si>
  <si>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</si>
  <si>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</si>
  <si>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</si>
  <si>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</si>
  <si>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</si>
  <si>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</si>
  <si>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</si>
  <si>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</si>
  <si>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</si>
  <si>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</si>
  <si>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</si>
  <si>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</si>
  <si>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</si>
  <si>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</si>
  <si>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</si>
  <si>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</si>
  <si>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</si>
  <si>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</si>
  <si>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</si>
  <si>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</si>
  <si>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</si>
  <si>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</si>
  <si>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</si>
  <si>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</si>
  <si>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</si>
  <si>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</si>
  <si>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</si>
  <si>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</si>
  <si>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</si>
  <si>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</si>
  <si>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</si>
  <si>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</si>
  <si>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</si>
  <si>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</si>
  <si>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</si>
  <si>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</si>
  <si>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</si>
  <si>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</si>
  <si>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</si>
  <si>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</si>
  <si>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</si>
  <si>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</si>
  <si>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</si>
  <si>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</si>
  <si>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</si>
  <si>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</si>
  <si>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</si>
  <si>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</si>
  <si>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</si>
  <si>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</si>
  <si>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</si>
  <si>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</si>
  <si>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</si>
  <si>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</si>
  <si>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</si>
  <si>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</si>
  <si>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</si>
  <si>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</si>
  <si>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</si>
  <si>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</si>
  <si>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</si>
  <si>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</si>
  <si>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</si>
  <si>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</si>
  <si>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</si>
  <si>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</si>
  <si>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</si>
  <si>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</si>
  <si>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</si>
  <si>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</si>
  <si>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</si>
  <si>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</si>
  <si>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</si>
  <si>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</si>
  <si>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</si>
  <si>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</si>
  <si>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</si>
  <si>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</si>
  <si>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</si>
  <si>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</si>
  <si>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</si>
  <si>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</si>
  <si>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</si>
  <si>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</si>
  <si>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</si>
  <si>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</si>
  <si>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</si>
  <si>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</si>
  <si>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</si>
  <si>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</si>
  <si>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</si>
  <si>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</si>
  <si>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</si>
  <si>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</si>
  <si>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</si>
  <si>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</si>
  <si>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</si>
  <si>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</si>
  <si>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</si>
  <si>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</si>
  <si>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</si>
  <si>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</si>
  <si>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</si>
  <si>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</si>
  <si>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</si>
  <si>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</si>
  <si>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</si>
  <si>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</si>
  <si>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</si>
  <si>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</si>
  <si>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</si>
  <si>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</si>
  <si>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</si>
  <si>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</si>
  <si>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</si>
  <si>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</si>
  <si>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</si>
  <si>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</si>
  <si>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</si>
  <si>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</si>
  <si>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</si>
  <si>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</si>
  <si>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</si>
  <si>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</si>
  <si>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</si>
  <si>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</si>
  <si>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</si>
  <si>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</si>
  <si>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</si>
  <si>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</si>
  <si>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</si>
  <si>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</si>
  <si>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</si>
  <si>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</si>
  <si>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</si>
  <si>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</si>
  <si>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</si>
  <si>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</si>
  <si>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</si>
  <si>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</si>
  <si>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</si>
  <si>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</si>
  <si>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</si>
  <si>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</si>
  <si>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</si>
  <si>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</si>
  <si>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</si>
  <si>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</si>
  <si>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</si>
  <si>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</si>
  <si>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</si>
  <si>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</si>
  <si>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</si>
  <si>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</si>
  <si>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</si>
  <si>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</si>
  <si>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</si>
  <si>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</si>
  <si>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</si>
  <si>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</si>
  <si>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</si>
  <si>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</si>
  <si>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</si>
  <si>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</si>
  <si>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</si>
  <si>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</si>
  <si>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</si>
  <si>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</si>
  <si>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</si>
  <si>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</si>
  <si>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</si>
  <si>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</si>
  <si>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</si>
  <si>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</si>
  <si>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</si>
  <si>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</si>
  <si>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</si>
  <si>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</si>
  <si>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</si>
  <si>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</si>
  <si>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</si>
  <si>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</si>
  <si>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</si>
  <si>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</si>
  <si>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</si>
  <si>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</si>
  <si>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</si>
  <si>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</si>
  <si>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</si>
  <si>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</si>
  <si>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</si>
  <si>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</si>
  <si>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</si>
  <si>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</si>
  <si>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</si>
  <si>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</si>
  <si>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</si>
  <si>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</si>
  <si>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</si>
  <si>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</si>
  <si>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</si>
  <si>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</si>
  <si>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</si>
  <si>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</si>
  <si>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</si>
  <si>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</si>
  <si>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</si>
  <si>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</si>
  <si>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</si>
  <si>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</si>
  <si>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</si>
  <si>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</si>
  <si>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</si>
  <si>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</si>
  <si>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</si>
  <si>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</si>
  <si>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</si>
  <si>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</si>
  <si>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</si>
  <si>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</si>
  <si>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</si>
  <si>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</si>
  <si>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</si>
  <si>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</si>
  <si>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</si>
  <si>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</si>
  <si>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</si>
  <si>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</si>
  <si>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</si>
  <si>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</si>
  <si>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</si>
  <si>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</si>
  <si>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</si>
  <si>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</si>
  <si>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</si>
  <si>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</si>
  <si>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</si>
  <si>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</si>
  <si>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</si>
  <si>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</si>
  <si>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</si>
  <si>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</si>
  <si>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</si>
  <si>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</si>
  <si>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</si>
  <si>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</si>
  <si>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</si>
  <si>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</si>
  <si>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</si>
  <si>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</si>
  <si>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</si>
  <si>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</si>
  <si>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</si>
  <si>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</si>
  <si>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</si>
  <si>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</si>
  <si>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</si>
  <si>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</si>
  <si>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</si>
  <si>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</si>
  <si>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</si>
  <si>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</si>
  <si>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</si>
  <si>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</si>
  <si>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</si>
  <si>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</si>
  <si>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</si>
  <si>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</si>
  <si>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</si>
  <si>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</si>
  <si>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</si>
  <si>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</si>
  <si>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</si>
  <si>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</si>
  <si>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</si>
  <si>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</si>
  <si>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</si>
  <si>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</si>
  <si>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</si>
  <si>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</si>
  <si>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</si>
  <si>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</si>
  <si>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</si>
  <si>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</si>
  <si>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</si>
  <si>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</si>
  <si>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</si>
  <si>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</si>
  <si>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</si>
  <si>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</si>
  <si>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</si>
  <si>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</si>
  <si>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</si>
  <si>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</si>
  <si>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</si>
  <si>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</si>
  <si>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</si>
  <si>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</si>
  <si>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</si>
  <si>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</si>
  <si>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</si>
  <si>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</si>
  <si>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</si>
  <si>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</si>
  <si>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</si>
  <si>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</si>
  <si>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</si>
  <si>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</si>
  <si>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</si>
  <si>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</si>
  <si>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</si>
  <si>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</si>
  <si>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</si>
  <si>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</si>
  <si>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</si>
  <si>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</si>
  <si>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</si>
  <si>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</si>
  <si>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</si>
  <si>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</si>
  <si>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</si>
  <si>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</si>
  <si>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</si>
  <si>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</si>
  <si>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</si>
  <si>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</si>
  <si>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</si>
  <si>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</si>
  <si>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</si>
  <si>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</si>
  <si>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</si>
  <si>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</si>
  <si>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</si>
  <si>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</si>
  <si>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</si>
  <si>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</si>
  <si>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</si>
  <si>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</si>
  <si>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</si>
  <si>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</si>
  <si>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</si>
  <si>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</si>
  <si>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</si>
  <si>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</si>
  <si>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</si>
  <si>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</si>
  <si>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</si>
  <si>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</si>
  <si>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</si>
  <si>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</si>
  <si>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</si>
  <si>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</si>
  <si>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</si>
  <si>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</si>
  <si>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</si>
  <si>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</si>
  <si>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</si>
  <si>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</si>
  <si>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</si>
  <si>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</si>
  <si>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</si>
  <si>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</si>
  <si>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</si>
  <si>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</si>
  <si>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</si>
  <si>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</si>
  <si>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</si>
  <si>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</si>
  <si>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</si>
  <si>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</si>
  <si>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</si>
  <si>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</si>
  <si>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</si>
  <si>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</si>
  <si>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</si>
  <si>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</si>
  <si>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</si>
  <si>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</si>
  <si>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</si>
  <si>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</si>
  <si>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</si>
  <si>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</si>
  <si>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</si>
  <si>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</si>
  <si>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</si>
  <si>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</si>
  <si>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</si>
  <si>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</si>
  <si>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</si>
  <si>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</si>
  <si>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</si>
  <si>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</si>
  <si>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</si>
  <si>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</si>
  <si>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</si>
  <si>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</si>
  <si>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</si>
  <si>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</si>
  <si>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</si>
  <si>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</si>
  <si>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</si>
  <si>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</si>
  <si>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</si>
  <si>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</si>
  <si>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</si>
  <si>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</si>
  <si>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</si>
  <si>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</si>
  <si>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</si>
  <si>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</si>
  <si>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</si>
  <si>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</si>
  <si>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</si>
  <si>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</si>
  <si>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</si>
  <si>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</si>
  <si>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</si>
  <si>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</si>
  <si>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</si>
  <si>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</si>
  <si>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</si>
  <si>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</si>
  <si>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</si>
  <si>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</si>
  <si>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</si>
  <si>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</si>
  <si>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</si>
  <si>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</si>
  <si>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</si>
  <si>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</si>
  <si>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</si>
  <si>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</si>
  <si>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</si>
  <si>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</si>
  <si>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</si>
  <si>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</si>
  <si>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</si>
  <si>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</si>
  <si>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</si>
  <si>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</si>
  <si>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</si>
  <si>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</si>
  <si>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</si>
  <si>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</si>
  <si>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</si>
  <si>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</si>
  <si>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</si>
  <si>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</si>
  <si>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</si>
  <si>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</si>
  <si>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</si>
  <si>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</si>
  <si>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</si>
  <si>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</si>
  <si>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</si>
  <si>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</si>
  <si>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</si>
  <si>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</si>
  <si>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</si>
  <si>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</si>
  <si>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</si>
  <si>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</si>
  <si>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</si>
  <si>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</si>
  <si>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</si>
  <si>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</si>
  <si>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</si>
  <si>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</si>
  <si>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</si>
  <si>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</si>
  <si>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</si>
  <si>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</si>
  <si>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</si>
  <si>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</si>
  <si>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</si>
  <si>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</si>
  <si>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</si>
  <si>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</si>
  <si>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</si>
  <si>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</si>
  <si>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</si>
  <si>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</si>
  <si>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</si>
  <si>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</si>
  <si>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</si>
  <si>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</si>
  <si>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</si>
  <si>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</si>
  <si>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</si>
  <si>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</si>
  <si>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</si>
  <si>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</si>
  <si>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</si>
  <si>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</si>
  <si>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</si>
  <si>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</si>
  <si>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</si>
  <si>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</si>
  <si>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</si>
  <si>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</si>
  <si>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</si>
  <si>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</si>
  <si>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</si>
  <si>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</si>
  <si>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</si>
  <si>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</si>
  <si>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</si>
  <si>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</si>
  <si>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</si>
  <si>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</si>
  <si>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</si>
  <si>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</si>
  <si>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</si>
  <si>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</si>
  <si>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</si>
  <si>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</si>
  <si>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</si>
  <si>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</si>
  <si>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</si>
  <si>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</si>
  <si>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</si>
  <si>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</si>
  <si>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</si>
  <si>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</si>
  <si>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</si>
  <si>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</si>
  <si>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</si>
  <si>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</si>
  <si>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</si>
  <si>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</si>
  <si>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</si>
  <si>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</si>
  <si>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</si>
  <si>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</si>
  <si>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</si>
  <si>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</si>
  <si>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</si>
  <si>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</si>
  <si>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</si>
  <si>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</si>
  <si>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</si>
  <si>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</si>
  <si>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</si>
  <si>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</si>
  <si>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</si>
  <si>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</si>
  <si>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</si>
  <si>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</si>
  <si>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</si>
  <si>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</si>
  <si>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</si>
  <si>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</si>
  <si>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</si>
  <si>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</si>
  <si>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</si>
  <si>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</si>
  <si>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</si>
  <si>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</si>
  <si>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</si>
  <si>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</si>
  <si>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</si>
  <si>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</si>
  <si>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</si>
  <si>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</si>
  <si>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</si>
  <si>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</si>
  <si>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</si>
  <si>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</si>
  <si>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</si>
  <si>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</si>
  <si>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</si>
  <si>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</si>
  <si>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</si>
  <si>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</si>
  <si>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</si>
  <si>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</si>
  <si>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</si>
  <si>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</si>
  <si>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</si>
  <si>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</si>
  <si>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</si>
  <si>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</si>
  <si>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</si>
  <si>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</si>
  <si>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</si>
  <si>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</si>
  <si>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</si>
  <si>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</si>
  <si>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</si>
  <si>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</si>
  <si>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</si>
  <si>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</si>
  <si>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</si>
  <si>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</si>
  <si>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</si>
  <si>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</si>
  <si>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</si>
  <si>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</si>
  <si>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</si>
  <si>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</si>
  <si>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</si>
  <si>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</si>
  <si>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</si>
  <si>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</si>
  <si>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</si>
  <si>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</si>
  <si>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</si>
  <si>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</si>
  <si>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</si>
  <si>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</si>
  <si>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</si>
  <si>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</si>
  <si>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</si>
  <si>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</si>
  <si>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</si>
  <si>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</si>
  <si>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</si>
  <si>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</si>
  <si>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</si>
  <si>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</si>
  <si>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</si>
  <si>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</si>
  <si>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</si>
  <si>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</si>
  <si>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</si>
  <si>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</si>
  <si>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</si>
  <si>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</si>
  <si>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</si>
  <si>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</si>
  <si>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</si>
  <si>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</si>
  <si>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</si>
  <si>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</si>
  <si>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</si>
  <si>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</si>
  <si>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</si>
  <si>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</si>
  <si>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</si>
  <si>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</si>
  <si>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</si>
  <si>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</si>
  <si>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</si>
  <si>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</si>
  <si>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</si>
  <si>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</si>
  <si>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</si>
  <si>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</si>
  <si>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</si>
  <si>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</si>
  <si>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</si>
  <si>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</si>
  <si>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</si>
  <si>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</si>
  <si>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</si>
  <si>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</si>
  <si>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</si>
  <si>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</si>
  <si>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</si>
  <si>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</si>
  <si>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</si>
  <si>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</si>
  <si>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</si>
  <si>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</si>
  <si>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</si>
  <si>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</si>
  <si>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</si>
  <si>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</si>
  <si>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</si>
  <si>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</si>
  <si>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</si>
  <si>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</si>
  <si>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</si>
  <si>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</si>
  <si>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</si>
  <si>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</si>
  <si>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</si>
  <si>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</si>
  <si>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</si>
  <si>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</si>
  <si>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</si>
  <si>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</si>
  <si>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</si>
  <si>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</si>
  <si>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</si>
  <si>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</si>
  <si>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</si>
  <si>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</si>
  <si>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</si>
  <si>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</si>
  <si>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</si>
  <si>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</si>
  <si>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</si>
  <si>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</si>
  <si>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</si>
  <si>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</si>
  <si>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</si>
  <si>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</si>
  <si>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</si>
  <si>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</si>
  <si>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</si>
  <si>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</si>
  <si>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</si>
  <si>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</si>
  <si>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</si>
  <si>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</si>
  <si>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</si>
  <si>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</si>
  <si>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</si>
  <si>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</si>
  <si>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</si>
  <si>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</si>
  <si>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</si>
  <si>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</si>
  <si>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</si>
  <si>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</si>
  <si>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</si>
  <si>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</si>
  <si>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</si>
  <si>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</si>
  <si>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</si>
  <si>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</si>
  <si>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</si>
  <si>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</si>
  <si>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</si>
  <si>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</si>
  <si>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</si>
  <si>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</si>
  <si>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</si>
  <si>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</si>
  <si>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</si>
  <si>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</si>
  <si>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</si>
  <si>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</si>
  <si>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</si>
  <si>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</si>
  <si>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</si>
  <si>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</si>
  <si>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</si>
  <si>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</si>
  <si>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</si>
  <si>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</si>
  <si>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</si>
  <si>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</si>
  <si>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</si>
  <si>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</si>
  <si>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</si>
  <si>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</si>
  <si>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</si>
  <si>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</si>
  <si>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</si>
  <si>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</si>
  <si>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</si>
  <si>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</si>
  <si>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</si>
  <si>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</si>
  <si>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</si>
  <si>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</si>
  <si>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</si>
  <si>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</si>
  <si>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</si>
  <si>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</si>
  <si>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</si>
  <si>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</si>
  <si>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</si>
  <si>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</si>
  <si>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</si>
  <si>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</si>
  <si>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</si>
  <si>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</si>
  <si>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</si>
  <si>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</si>
  <si>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</si>
  <si>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</si>
  <si>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</si>
  <si>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</si>
  <si>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</si>
  <si>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</si>
  <si>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</si>
  <si>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</si>
  <si>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</si>
  <si>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</si>
  <si>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</si>
  <si>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</si>
  <si>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</si>
  <si>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</si>
  <si>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</si>
  <si>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</si>
  <si>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</si>
  <si>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</si>
  <si>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</si>
  <si>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</si>
  <si>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</si>
  <si>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</si>
  <si>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</si>
  <si>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</si>
  <si>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</si>
  <si>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</si>
  <si>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</si>
  <si>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</si>
  <si>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</si>
  <si>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</si>
  <si>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</si>
  <si>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</si>
  <si>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</si>
  <si>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</si>
  <si>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</si>
  <si>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</si>
  <si>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</si>
  <si>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</si>
  <si>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</si>
  <si>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</si>
  <si>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</si>
  <si>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</si>
  <si>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</si>
  <si>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</si>
  <si>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</si>
  <si>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</si>
  <si>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</si>
  <si>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</si>
  <si>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</si>
  <si>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</si>
  <si>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</si>
  <si>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</si>
  <si>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</si>
  <si>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</si>
  <si>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</si>
  <si>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</si>
  <si>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</si>
  <si>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</si>
  <si>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</si>
  <si>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</si>
  <si>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</si>
  <si>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</si>
  <si>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</si>
  <si>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</si>
  <si>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</si>
  <si>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</si>
  <si>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</si>
  <si>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</si>
  <si>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</si>
  <si>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</si>
  <si>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</si>
  <si>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</si>
  <si>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</si>
  <si>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</si>
  <si>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</si>
  <si>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</si>
  <si>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</si>
  <si>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</si>
  <si>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</si>
  <si>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</si>
  <si>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</si>
  <si>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</si>
  <si>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</si>
  <si>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</si>
  <si>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</si>
  <si>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</si>
  <si>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</si>
  <si>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</si>
  <si>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</si>
  <si>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</si>
  <si>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</si>
  <si>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</si>
  <si>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</si>
  <si>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</si>
  <si>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</si>
  <si>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</si>
  <si>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</si>
  <si>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</si>
  <si>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</si>
  <si>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</si>
  <si>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</si>
  <si>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</si>
  <si>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</si>
  <si>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</si>
  <si>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</si>
  <si>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</si>
  <si>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</si>
  <si>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</si>
  <si>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</si>
  <si>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</si>
  <si>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</si>
  <si>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</si>
  <si>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</si>
  <si>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</si>
  <si>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</si>
  <si>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</si>
  <si>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</si>
  <si>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</si>
  <si>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</si>
  <si>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</si>
  <si>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</si>
  <si>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</si>
  <si>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</si>
  <si>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</si>
  <si>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</si>
  <si>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</si>
  <si>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</si>
  <si>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</si>
  <si>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</si>
  <si>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</si>
  <si>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</si>
  <si>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</si>
  <si>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</si>
  <si>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</si>
  <si>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</si>
  <si>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</si>
  <si>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</si>
  <si>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</si>
  <si>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</si>
  <si>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</si>
  <si>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</si>
  <si>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</si>
  <si>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</si>
  <si>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</si>
  <si>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</si>
  <si>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</si>
  <si>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</si>
  <si>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</si>
  <si>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</si>
  <si>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</si>
  <si>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</si>
  <si>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</si>
  <si>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</si>
  <si>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</si>
  <si>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</si>
  <si>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</si>
  <si>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</si>
  <si>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</si>
  <si>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</si>
  <si>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</si>
  <si>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</si>
  <si>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</si>
  <si>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</si>
  <si>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</si>
  <si>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</si>
  <si>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</si>
  <si>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</si>
  <si>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</si>
  <si>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</si>
  <si>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</si>
  <si>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</si>
  <si>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</si>
  <si>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</si>
  <si>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</si>
  <si>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</si>
  <si>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</si>
  <si>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</si>
  <si>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</si>
  <si>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</si>
  <si>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</si>
  <si>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</si>
  <si>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</si>
  <si>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</si>
  <si>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</si>
  <si>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</si>
  <si>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</si>
  <si>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</si>
  <si>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</si>
  <si>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</si>
  <si>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</si>
  <si>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</si>
  <si>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</si>
  <si>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</si>
  <si>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</si>
  <si>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</si>
  <si>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</si>
  <si>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</si>
  <si>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</si>
  <si>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</si>
  <si>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</si>
  <si>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</si>
  <si>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</si>
  <si>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</si>
  <si>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</si>
  <si>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</si>
  <si>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</si>
  <si>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</si>
  <si>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</si>
  <si>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</si>
  <si>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</si>
  <si>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</si>
  <si>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</si>
  <si>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</si>
  <si>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</si>
  <si>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</si>
  <si>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</si>
  <si>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</si>
  <si>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</si>
  <si>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</si>
  <si>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</si>
  <si>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</si>
  <si>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</si>
  <si>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</si>
  <si>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</si>
  <si>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</si>
  <si>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</si>
  <si>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</si>
  <si>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</si>
  <si>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</si>
  <si>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</si>
  <si>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</si>
  <si>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</si>
  <si>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</si>
  <si>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</si>
  <si>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</si>
  <si>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</si>
  <si>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</si>
  <si>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</si>
  <si>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</si>
  <si>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</si>
  <si>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</si>
  <si>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</si>
  <si>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</si>
  <si>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</si>
  <si>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</si>
  <si>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</si>
  <si>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</si>
  <si>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</si>
  <si>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</si>
  <si>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</si>
  <si>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</si>
  <si>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</si>
  <si>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</si>
  <si>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</si>
  <si>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</si>
  <si>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</si>
  <si>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</si>
  <si>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</si>
  <si>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</si>
  <si>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</si>
  <si>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</si>
  <si>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</si>
  <si>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</si>
  <si>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</si>
  <si>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</si>
  <si>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</si>
  <si>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</si>
  <si>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</si>
  <si>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</si>
  <si>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</si>
  <si>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</si>
  <si>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</si>
  <si>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</si>
  <si>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</si>
  <si>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</si>
  <si>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</si>
  <si>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</si>
  <si>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</si>
  <si>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</si>
  <si>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</si>
  <si>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</si>
  <si>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</si>
  <si>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</si>
  <si>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</si>
  <si>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</si>
  <si>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</si>
  <si>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</si>
  <si>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</si>
  <si>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</si>
  <si>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</si>
  <si>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</si>
  <si>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</si>
  <si>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</si>
  <si>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</si>
  <si>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</si>
  <si>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</si>
  <si>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</si>
  <si>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</si>
  <si>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</si>
  <si>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</si>
  <si>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</si>
  <si>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</si>
  <si>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</si>
  <si>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</si>
  <si>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</si>
  <si>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</si>
  <si>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</si>
  <si>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</si>
  <si>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</si>
  <si>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</si>
  <si>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</si>
  <si>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</si>
  <si>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</si>
  <si>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</si>
  <si>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</si>
  <si>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</si>
  <si>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</si>
  <si>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</si>
  <si>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</si>
  <si>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</si>
  <si>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</si>
  <si>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</si>
  <si>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</si>
  <si>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</si>
  <si>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</si>
  <si>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</si>
  <si>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</si>
  <si>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</si>
  <si>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</si>
  <si>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</si>
  <si>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</si>
  <si>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</si>
  <si>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</si>
  <si>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</si>
  <si>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</si>
  <si>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</si>
  <si>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</si>
  <si>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</si>
  <si>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</si>
  <si>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</si>
  <si>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</si>
  <si>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</si>
  <si>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</si>
  <si>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</si>
  <si>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</si>
  <si>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</si>
  <si>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</si>
  <si>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</si>
  <si>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</si>
  <si>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</si>
  <si>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</si>
  <si>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</si>
  <si>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</si>
  <si>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</si>
  <si>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</si>
  <si>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</si>
  <si>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</si>
  <si>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</si>
  <si>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</si>
  <si>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</si>
  <si>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</si>
  <si>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</si>
  <si>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</si>
  <si>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</si>
  <si>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</si>
  <si>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</si>
  <si>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</si>
  <si>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</si>
  <si>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</si>
  <si>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</si>
  <si>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</si>
  <si>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</si>
  <si>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</si>
  <si>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</si>
  <si>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</si>
  <si>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</si>
  <si>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</si>
  <si>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</si>
  <si>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</si>
  <si>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</si>
  <si>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</si>
  <si>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</si>
  <si>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</si>
  <si>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</si>
  <si>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</si>
  <si>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</si>
  <si>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</si>
  <si>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</si>
  <si>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</si>
  <si>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</si>
  <si>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</si>
  <si>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</si>
  <si>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</si>
  <si>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</si>
  <si>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</si>
  <si>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</si>
  <si>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</si>
  <si>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</si>
  <si>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</si>
  <si>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</si>
  <si>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</si>
  <si>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</si>
  <si>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</si>
  <si>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</si>
  <si>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</si>
  <si>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</si>
  <si>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</si>
  <si>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</si>
  <si>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</si>
  <si>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</si>
  <si>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</si>
  <si>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</si>
  <si>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</si>
  <si>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</si>
  <si>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</si>
  <si>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</si>
  <si>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</si>
  <si>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</si>
  <si>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</si>
  <si>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</si>
  <si>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</si>
  <si>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</si>
  <si>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</si>
  <si>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</si>
  <si>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</si>
  <si>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</si>
  <si>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</si>
  <si>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</si>
  <si>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</si>
  <si>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</si>
  <si>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</si>
  <si>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</si>
  <si>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</si>
  <si>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</si>
  <si>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</si>
  <si>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</si>
  <si>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</si>
  <si>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</si>
  <si>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</si>
  <si>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</si>
  <si>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</si>
  <si>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</si>
  <si>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</si>
  <si>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</si>
  <si>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</si>
  <si>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</si>
  <si>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</si>
  <si>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</si>
  <si>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</si>
  <si>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</si>
  <si>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</si>
  <si>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</si>
  <si>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</si>
  <si>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</si>
  <si>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</si>
  <si>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</si>
  <si>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</si>
  <si>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</si>
  <si>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</si>
  <si>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</si>
  <si>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</si>
  <si>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</si>
  <si>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</si>
  <si>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</si>
  <si>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</si>
  <si>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</si>
  <si>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</si>
  <si>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</si>
  <si>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</si>
  <si>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</si>
  <si>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</si>
  <si>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</si>
  <si>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</si>
  <si>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</si>
  <si>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</si>
  <si>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</si>
  <si>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</si>
  <si>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</si>
  <si>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</si>
  <si>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</si>
  <si>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</si>
  <si>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</si>
  <si>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</si>
  <si>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</si>
  <si>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</si>
  <si>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</si>
  <si>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</si>
  <si>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</si>
  <si>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</si>
  <si>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</si>
  <si>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</si>
  <si>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</si>
  <si>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</si>
  <si>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</si>
  <si>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</si>
  <si>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</si>
  <si>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</si>
  <si>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</si>
  <si>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</si>
  <si>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</si>
  <si>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</si>
  <si>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</si>
  <si>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</si>
  <si>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</si>
  <si>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</si>
  <si>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</si>
  <si>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</si>
  <si>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</si>
  <si>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</si>
  <si>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</si>
  <si>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</si>
  <si>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</si>
  <si>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</si>
  <si>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</si>
  <si>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</si>
  <si>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</si>
  <si>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</si>
  <si>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</si>
  <si>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</si>
  <si>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</si>
  <si>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</si>
  <si>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</si>
  <si>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</si>
  <si>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</si>
  <si>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</si>
  <si>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</si>
  <si>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</si>
  <si>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</si>
  <si>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</si>
  <si>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</si>
  <si>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</si>
  <si>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</si>
  <si>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</si>
  <si>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</si>
  <si>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</si>
  <si>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</si>
  <si>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</si>
  <si>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</si>
  <si>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</si>
  <si>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</si>
  <si>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</si>
  <si>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</si>
  <si>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</si>
  <si>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</si>
  <si>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</si>
  <si>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</si>
  <si>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</si>
  <si>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</si>
  <si>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</si>
  <si>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</si>
  <si>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</si>
  <si>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</si>
  <si>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</si>
  <si>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</si>
  <si>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</si>
  <si>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</si>
  <si>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</si>
  <si>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</si>
  <si>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</si>
  <si>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</si>
  <si>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</si>
  <si>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</si>
  <si>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</si>
  <si>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</si>
  <si>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</si>
  <si>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</si>
  <si>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</si>
  <si>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</si>
  <si>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</si>
  <si>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</si>
  <si>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</si>
  <si>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</si>
  <si>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</si>
  <si>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</si>
  <si>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</si>
  <si>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</si>
  <si>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</si>
  <si>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</si>
  <si>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</si>
  <si>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</si>
  <si>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</si>
  <si>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</si>
  <si>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</si>
  <si>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</si>
  <si>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</si>
  <si>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</si>
  <si>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</si>
  <si>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</si>
  <si>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</si>
  <si>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</si>
  <si>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</si>
  <si>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</si>
  <si>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</si>
  <si>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</si>
  <si>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</si>
  <si>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</si>
  <si>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</si>
  <si>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</si>
  <si>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</si>
  <si>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</si>
  <si>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</si>
  <si>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</si>
  <si>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</si>
  <si>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</si>
  <si>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</si>
  <si>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</si>
  <si>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</si>
  <si>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</si>
  <si>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</si>
  <si>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</si>
  <si>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</si>
  <si>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</si>
  <si>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</si>
  <si>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</si>
  <si>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</si>
  <si>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</si>
  <si>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</si>
  <si>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</si>
  <si>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</si>
  <si>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</si>
  <si>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</si>
  <si>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</si>
  <si>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</si>
  <si>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</si>
  <si>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</si>
  <si>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</si>
  <si>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</si>
  <si>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</si>
  <si>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</si>
  <si>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</si>
  <si>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</si>
  <si>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</si>
  <si>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</si>
  <si>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</si>
  <si>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</si>
  <si>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</si>
  <si>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</si>
  <si>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</si>
  <si>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</si>
  <si>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</si>
  <si>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</si>
  <si>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</si>
  <si>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</si>
  <si>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</si>
  <si>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</si>
  <si>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</si>
  <si>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</si>
  <si>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</si>
  <si>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</si>
  <si>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</si>
  <si>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</si>
  <si>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</si>
  <si>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</si>
  <si>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</si>
  <si>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</si>
  <si>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</si>
  <si>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</si>
  <si>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</si>
  <si>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</si>
  <si>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</si>
  <si>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</si>
  <si>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</si>
  <si>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</si>
  <si>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</si>
  <si>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</si>
  <si>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</si>
  <si>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</si>
  <si>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</si>
  <si>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</si>
  <si>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</si>
  <si>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</si>
  <si>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</si>
  <si>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</si>
  <si>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</si>
  <si>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</si>
  <si>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</si>
  <si>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</si>
  <si>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</si>
  <si>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</si>
  <si>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</si>
  <si>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</si>
  <si>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</si>
  <si>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</si>
  <si>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</si>
  <si>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</si>
  <si>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</si>
  <si>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</si>
  <si>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</si>
  <si>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</si>
  <si>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</si>
  <si>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</si>
  <si>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</si>
  <si>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</si>
  <si>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</si>
  <si>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</si>
  <si>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</si>
  <si>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</si>
  <si>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</si>
  <si>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</si>
  <si>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</si>
  <si>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</si>
  <si>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</si>
  <si>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</si>
  <si>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</si>
  <si>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</si>
  <si>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</si>
  <si>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</si>
  <si>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</si>
  <si>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</si>
  <si>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</si>
  <si>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</si>
  <si>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</si>
  <si>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</si>
  <si>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</si>
  <si>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</si>
  <si>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</si>
  <si>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</si>
  <si>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</si>
  <si>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</si>
  <si>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</si>
  <si>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</si>
  <si>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</si>
  <si>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</si>
  <si>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</si>
  <si>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</si>
  <si>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</si>
  <si>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</si>
  <si>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</si>
  <si>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</si>
  <si>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</si>
  <si>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</si>
  <si>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</si>
  <si>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</si>
  <si>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</si>
  <si>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</si>
  <si>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</si>
  <si>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</si>
  <si>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</si>
  <si>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</si>
  <si>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</si>
  <si>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</si>
  <si>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</si>
  <si>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</si>
  <si>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</si>
  <si>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</si>
  <si>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</si>
  <si>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</si>
  <si>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</si>
  <si>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</si>
  <si>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</si>
  <si>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</si>
  <si>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</si>
  <si>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</si>
  <si>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</si>
  <si>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</si>
  <si>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</si>
  <si>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</si>
  <si>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</si>
  <si>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</si>
  <si>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</si>
  <si>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</si>
  <si>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</si>
  <si>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</si>
  <si>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</si>
  <si>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</si>
  <si>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</si>
  <si>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</si>
  <si>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</si>
  <si>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</si>
  <si>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</si>
  <si>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</si>
  <si>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</si>
  <si>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</si>
  <si>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</si>
  <si>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</si>
  <si>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</si>
  <si>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</si>
  <si>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</si>
  <si>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</si>
  <si>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</si>
  <si>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</si>
  <si>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</si>
  <si>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</si>
  <si>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</si>
  <si>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</si>
  <si>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</si>
  <si>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</si>
  <si>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</si>
  <si>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</si>
  <si>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</si>
  <si>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</si>
  <si>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</si>
  <si>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</si>
  <si>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</si>
  <si>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</si>
  <si>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</si>
  <si>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</si>
  <si>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</si>
  <si>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</si>
  <si>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</si>
  <si>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</si>
  <si>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</si>
  <si>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</si>
  <si>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</si>
  <si>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</si>
  <si>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</si>
  <si>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</si>
  <si>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</si>
  <si>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</si>
  <si>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</si>
  <si>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</si>
  <si>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</si>
  <si>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</si>
  <si>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</si>
  <si>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</si>
  <si>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</si>
  <si>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</si>
  <si>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</si>
  <si>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</si>
  <si>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</si>
  <si>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</si>
  <si>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</si>
  <si>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</si>
  <si>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</si>
  <si>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</si>
  <si>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</si>
  <si>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</si>
  <si>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</si>
  <si>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</si>
  <si>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</si>
  <si>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</si>
  <si>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</si>
  <si>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</si>
  <si>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</si>
  <si>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</si>
  <si>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</si>
  <si>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</si>
  <si>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</si>
  <si>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</si>
  <si>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</si>
  <si>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</si>
  <si>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</si>
  <si>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</si>
  <si>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</si>
  <si>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</si>
  <si>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</si>
  <si>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</si>
  <si>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</si>
  <si>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</si>
  <si>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</si>
  <si>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</si>
  <si>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</si>
  <si>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</si>
  <si>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</si>
  <si>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</si>
  <si>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</si>
  <si>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</si>
  <si>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</si>
  <si>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</si>
  <si>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</si>
  <si>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</si>
  <si>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</si>
  <si>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</si>
  <si>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</si>
  <si>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</si>
  <si>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</si>
  <si>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</si>
  <si>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</si>
  <si>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</si>
  <si>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</si>
  <si>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</si>
  <si>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</si>
  <si>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</si>
  <si>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</si>
  <si>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</si>
  <si>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</si>
  <si>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</si>
  <si>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</si>
  <si>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</si>
  <si>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</si>
  <si>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</si>
  <si>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</si>
  <si>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</si>
  <si>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</si>
  <si>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</si>
  <si>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</si>
  <si>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</si>
  <si>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</si>
  <si>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</si>
  <si>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</si>
  <si>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</si>
  <si>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</si>
  <si>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</si>
  <si>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</si>
  <si>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</si>
  <si>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</si>
  <si>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</si>
  <si>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</si>
  <si>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</si>
  <si>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</si>
  <si>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</si>
  <si>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</si>
  <si>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</si>
  <si>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</si>
  <si>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</si>
  <si>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</si>
  <si>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</si>
  <si>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</si>
  <si>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</si>
  <si>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</si>
  <si>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</si>
  <si>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</si>
  <si>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</si>
  <si>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</si>
  <si>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</si>
  <si>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</si>
  <si>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</si>
  <si>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</si>
  <si>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</si>
  <si>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</si>
  <si>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</si>
  <si>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</si>
  <si>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</si>
  <si>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</si>
  <si>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</si>
  <si>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</si>
  <si>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</si>
  <si>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</si>
  <si>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</si>
  <si>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</si>
  <si>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</si>
  <si>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</si>
  <si>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</si>
  <si>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</si>
  <si>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</si>
  <si>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</si>
  <si>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</si>
  <si>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</si>
  <si>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</si>
  <si>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</si>
  <si>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</si>
  <si>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</si>
  <si>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</si>
  <si>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</si>
  <si>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</si>
  <si>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</si>
  <si>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</si>
  <si>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</si>
  <si>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</si>
  <si>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</si>
  <si>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</si>
  <si>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</si>
  <si>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</si>
  <si>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</si>
  <si>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</si>
  <si>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</si>
  <si>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</si>
  <si>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</si>
  <si>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</si>
  <si>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</si>
  <si>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</si>
  <si>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</si>
  <si>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</si>
  <si>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</si>
  <si>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</si>
  <si>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</si>
  <si>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</si>
  <si>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</si>
  <si>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</si>
  <si>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</si>
  <si>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</si>
  <si>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</si>
  <si>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</si>
  <si>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</si>
  <si>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</si>
  <si>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</si>
  <si>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</si>
  <si>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</si>
  <si>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</si>
  <si>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</si>
  <si>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</si>
  <si>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</si>
  <si>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</si>
  <si>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</si>
  <si>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</si>
  <si>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</si>
  <si>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</si>
  <si>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</si>
  <si>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</si>
  <si>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</si>
  <si>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</si>
  <si>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</si>
  <si>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</si>
  <si>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</si>
  <si>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</si>
  <si>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</si>
  <si>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</si>
  <si>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</si>
  <si>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</si>
  <si>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</si>
  <si>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</si>
  <si>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</si>
  <si>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</si>
  <si>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</si>
  <si>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</si>
  <si>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</si>
  <si>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</si>
  <si>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</si>
  <si>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</si>
  <si>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</si>
  <si>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</si>
  <si>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</si>
  <si>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</si>
  <si>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</si>
  <si>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</si>
  <si>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</si>
  <si>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</si>
  <si>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</si>
  <si>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</si>
  <si>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</si>
  <si>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</si>
  <si>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</si>
  <si>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</si>
  <si>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</si>
  <si>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</si>
  <si>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</si>
  <si>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</si>
  <si>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</si>
  <si>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</si>
  <si>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</si>
  <si>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</si>
  <si>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</si>
  <si>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</si>
  <si>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</si>
  <si>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</si>
  <si>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</si>
  <si>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</si>
  <si>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</si>
  <si>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</si>
  <si>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</si>
  <si>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</si>
  <si>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</si>
  <si>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</si>
  <si>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</si>
  <si>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</si>
  <si>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</si>
  <si>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</si>
  <si>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</si>
  <si>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</si>
  <si>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</si>
  <si>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</si>
  <si>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</si>
  <si>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</si>
  <si>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</si>
  <si>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</si>
  <si>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</si>
  <si>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</si>
  <si>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</si>
  <si>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</si>
  <si>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</si>
  <si>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</si>
  <si>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</si>
  <si>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</si>
  <si>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</si>
  <si>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</si>
  <si>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</si>
  <si>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</si>
  <si>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</si>
  <si>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</si>
  <si>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</si>
  <si>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</si>
  <si>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</si>
  <si>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</si>
  <si>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</si>
  <si>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</si>
  <si>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</si>
  <si>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</si>
  <si>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</si>
  <si>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</si>
  <si>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</si>
  <si>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</si>
  <si>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</si>
  <si>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</si>
  <si>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</si>
  <si>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</si>
  <si>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</si>
  <si>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</si>
  <si>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</si>
  <si>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</si>
  <si>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</si>
  <si>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</si>
  <si>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</si>
  <si>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</si>
  <si>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</si>
  <si>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</si>
  <si>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</si>
  <si>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</si>
  <si>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</si>
  <si>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</si>
  <si>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</si>
  <si>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</si>
  <si>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</si>
  <si>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</si>
  <si>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</si>
  <si>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</si>
  <si>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</si>
  <si>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</si>
  <si>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</si>
  <si>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</si>
  <si>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</si>
  <si>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</si>
  <si>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</si>
  <si>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</si>
  <si>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</si>
  <si>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</si>
  <si>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</si>
  <si>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</si>
  <si>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</si>
  <si>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</si>
  <si>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</si>
  <si>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</si>
  <si>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</si>
  <si>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</si>
  <si>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</si>
  <si>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</si>
  <si>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</si>
  <si>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</si>
  <si>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</si>
  <si>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</si>
  <si>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</si>
  <si>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</si>
  <si>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</si>
  <si>
    <t>佐賀県知事</t>
    <rPh sb="0" eb="3">
      <t>サガケン</t>
    </rPh>
    <rPh sb="3" eb="5">
      <t>チジ</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</si>
</sst>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3" width="3.6640625" style="24" customWidth="1"/>
    <col min="4" max="4" width="36.6640625" style="24" customWidth="1"/>
    <col min="5" max="5" width="3.77734375" style="24" bestFit="1" customWidth="1"/>
    <col min="6" max="6" width="20.44140625" style="24" customWidth="1"/>
    <col min="7" max="7" width="85.6640625" style="24" customWidth="1"/>
    <col min="8" max="8" width="1.6640625" style="24" customWidth="1"/>
    <col min="9" max="12" width="0" style="24" hidden="1" customWidth="1"/>
    <col min="13" max="16384" width="9" style="24" hidden="1"/>
  </cols>
  <sheetData>
    <row r="1" spans="1:7" ht="49.5" customHeight="1" x14ac:dyDescent="0.2">
      <c r="A1" s="38" t="s">
        <v>9048</v>
      </c>
    </row>
    <row r="2" spans="1:7" x14ac:dyDescent="0.2"/>
    <row r="3" spans="1:7" ht="22.2" x14ac:dyDescent="0.2">
      <c r="B3" s="28" t="s">
        <v>8948</v>
      </c>
      <c r="C3" s="42"/>
    </row>
    <row r="4" spans="1:7" ht="22.2" x14ac:dyDescent="0.2">
      <c r="B4" s="28"/>
      <c r="C4" s="23" t="s">
        <v>8952</v>
      </c>
    </row>
    <row r="5" spans="1:7" x14ac:dyDescent="0.2">
      <c r="C5" s="33" t="s">
        <v>194</v>
      </c>
      <c r="D5" s="31" t="s">
        <v>8949</v>
      </c>
      <c r="E5" s="419" t="s">
        <v>8960</v>
      </c>
      <c r="F5" s="419"/>
      <c r="G5" s="420"/>
    </row>
    <row r="6" spans="1:7" ht="39.6" customHeight="1" x14ac:dyDescent="0.2">
      <c r="C6" s="43" t="s">
        <v>8036</v>
      </c>
      <c r="D6" s="44" t="s">
        <v>8955</v>
      </c>
      <c r="E6" s="406" t="s">
        <v>8956</v>
      </c>
      <c r="F6" s="407"/>
      <c r="G6" s="408"/>
    </row>
    <row r="7" spans="1:7" ht="39.6" customHeight="1" x14ac:dyDescent="0.2">
      <c r="C7" s="43" t="s">
        <v>8968</v>
      </c>
      <c r="D7" s="44" t="s">
        <v>8951</v>
      </c>
      <c r="E7" s="412" t="s">
        <v>8957</v>
      </c>
      <c r="F7" s="413"/>
      <c r="G7" s="414"/>
    </row>
    <row r="8" spans="1:7" ht="39.6" customHeight="1" x14ac:dyDescent="0.2">
      <c r="C8" s="43" t="s">
        <v>8038</v>
      </c>
      <c r="D8" s="44" t="s">
        <v>8950</v>
      </c>
      <c r="E8" s="406" t="s">
        <v>8978</v>
      </c>
      <c r="F8" s="407"/>
      <c r="G8" s="408"/>
    </row>
    <row r="9" spans="1:7" ht="39.6" customHeight="1" x14ac:dyDescent="0.2">
      <c r="C9" s="43" t="s">
        <v>8039</v>
      </c>
      <c r="D9" s="44" t="s">
        <v>8953</v>
      </c>
      <c r="E9" s="406" t="s">
        <v>8954</v>
      </c>
      <c r="F9" s="407"/>
      <c r="G9" s="408"/>
    </row>
    <row r="10" spans="1:7" x14ac:dyDescent="0.2"/>
    <row r="11" spans="1:7" ht="22.2" x14ac:dyDescent="0.2">
      <c r="B11" s="28" t="s">
        <v>9089</v>
      </c>
      <c r="C11" s="42"/>
    </row>
    <row r="12" spans="1:7" ht="19.8" x14ac:dyDescent="0.2">
      <c r="B12" s="23" t="s">
        <v>9091</v>
      </c>
      <c r="C12" s="23"/>
    </row>
    <row r="13" spans="1:7" x14ac:dyDescent="0.2">
      <c r="C13" s="29" t="s">
        <v>194</v>
      </c>
      <c r="D13" s="29" t="s">
        <v>8959</v>
      </c>
      <c r="E13" s="418" t="s">
        <v>8960</v>
      </c>
      <c r="F13" s="419"/>
      <c r="G13" s="420"/>
    </row>
    <row r="14" spans="1:7" ht="39" customHeight="1" x14ac:dyDescent="0.2">
      <c r="C14" s="43" t="s">
        <v>8967</v>
      </c>
      <c r="D14" s="50" t="s">
        <v>8958</v>
      </c>
      <c r="E14" s="406" t="s">
        <v>8965</v>
      </c>
      <c r="F14" s="407"/>
      <c r="G14" s="408"/>
    </row>
    <row r="15" spans="1:7" ht="39" customHeight="1" x14ac:dyDescent="0.2">
      <c r="C15" s="43" t="s">
        <v>8968</v>
      </c>
      <c r="D15" s="50" t="s">
        <v>8961</v>
      </c>
      <c r="E15" s="406" t="s">
        <v>8962</v>
      </c>
      <c r="F15" s="407"/>
      <c r="G15" s="408"/>
    </row>
    <row r="16" spans="1:7" ht="39" customHeight="1" x14ac:dyDescent="0.2">
      <c r="C16" s="43" t="s">
        <v>8969</v>
      </c>
      <c r="D16" s="50" t="s">
        <v>8963</v>
      </c>
      <c r="E16" s="406" t="s">
        <v>8964</v>
      </c>
      <c r="F16" s="407"/>
      <c r="G16" s="408"/>
    </row>
    <row r="17" spans="2:12" ht="39" customHeight="1" x14ac:dyDescent="0.2">
      <c r="C17" s="43" t="s">
        <v>8970</v>
      </c>
      <c r="D17" s="50" t="s">
        <v>8966</v>
      </c>
      <c r="E17" s="406" t="s">
        <v>9066</v>
      </c>
      <c r="F17" s="407"/>
      <c r="G17" s="408"/>
    </row>
    <row r="18" spans="2:12" ht="39" customHeight="1" x14ac:dyDescent="0.2">
      <c r="C18" s="43" t="s">
        <v>8971</v>
      </c>
      <c r="D18" s="50" t="s">
        <v>8518</v>
      </c>
      <c r="E18" s="409" t="s">
        <v>9016</v>
      </c>
      <c r="F18" s="410"/>
      <c r="G18" s="411"/>
    </row>
    <row r="19" spans="2:12" s="25" customFormat="1" ht="18" customHeight="1" x14ac:dyDescent="0.2">
      <c r="D19" s="23"/>
      <c r="E19" s="23"/>
      <c r="F19" s="23"/>
      <c r="G19" s="23"/>
      <c r="J19" s="24"/>
      <c r="K19" s="26"/>
      <c r="L19" s="27"/>
    </row>
    <row r="20" spans="2:12" ht="19.8" x14ac:dyDescent="0.2">
      <c r="B20" s="23" t="s">
        <v>9090</v>
      </c>
      <c r="C20" s="23"/>
    </row>
    <row r="21" spans="2:12" x14ac:dyDescent="0.2">
      <c r="C21" s="29" t="s">
        <v>194</v>
      </c>
      <c r="D21" s="29" t="s">
        <v>8972</v>
      </c>
      <c r="E21" s="418" t="s">
        <v>8960</v>
      </c>
      <c r="F21" s="419"/>
      <c r="G21" s="420"/>
    </row>
    <row r="22" spans="2:12" ht="39" customHeight="1" x14ac:dyDescent="0.2">
      <c r="C22" s="396" t="s">
        <v>8967</v>
      </c>
      <c r="D22" s="399" t="s">
        <v>8558</v>
      </c>
      <c r="E22" s="403" t="s">
        <v>8985</v>
      </c>
      <c r="F22" s="404"/>
      <c r="G22" s="405"/>
    </row>
    <row r="23" spans="2:12" ht="27.6" customHeight="1" x14ac:dyDescent="0.2">
      <c r="C23" s="397"/>
      <c r="D23" s="400"/>
      <c r="E23" s="402" t="s">
        <v>8996</v>
      </c>
      <c r="F23" s="46" t="s">
        <v>8973</v>
      </c>
      <c r="G23" s="44" t="s">
        <v>8987</v>
      </c>
    </row>
    <row r="24" spans="2:12" ht="27.6" customHeight="1" x14ac:dyDescent="0.2">
      <c r="C24" s="397"/>
      <c r="D24" s="400"/>
      <c r="E24" s="402"/>
      <c r="F24" s="52" t="s">
        <v>8974</v>
      </c>
      <c r="G24" s="44" t="s">
        <v>8988</v>
      </c>
    </row>
    <row r="25" spans="2:12" ht="27.6" customHeight="1" x14ac:dyDescent="0.2">
      <c r="C25" s="397"/>
      <c r="D25" s="400"/>
      <c r="E25" s="402"/>
      <c r="F25" s="43" t="s">
        <v>8977</v>
      </c>
      <c r="G25" s="44" t="s">
        <v>8989</v>
      </c>
    </row>
    <row r="26" spans="2:12" ht="27.6" customHeight="1" x14ac:dyDescent="0.2">
      <c r="C26" s="397"/>
      <c r="D26" s="400"/>
      <c r="E26" s="402"/>
      <c r="F26" s="43" t="s">
        <v>8975</v>
      </c>
      <c r="G26" s="44" t="s">
        <v>8990</v>
      </c>
    </row>
    <row r="27" spans="2:12" ht="27.6" customHeight="1" x14ac:dyDescent="0.2">
      <c r="C27" s="397"/>
      <c r="D27" s="400"/>
      <c r="E27" s="402"/>
      <c r="F27" s="43" t="s">
        <v>8976</v>
      </c>
      <c r="G27" s="44" t="s">
        <v>8991</v>
      </c>
    </row>
    <row r="28" spans="2:12" ht="27.6" customHeight="1" x14ac:dyDescent="0.2">
      <c r="C28" s="398"/>
      <c r="D28" s="401"/>
      <c r="E28" s="402"/>
      <c r="F28" s="53"/>
      <c r="G28" s="44" t="s">
        <v>8992</v>
      </c>
    </row>
    <row r="29" spans="2:12" ht="54.75" customHeight="1" x14ac:dyDescent="0.2">
      <c r="C29" s="43" t="s">
        <v>8968</v>
      </c>
      <c r="D29" s="50" t="s">
        <v>190</v>
      </c>
      <c r="E29" s="412" t="s">
        <v>9041</v>
      </c>
      <c r="F29" s="413"/>
      <c r="G29" s="414"/>
    </row>
    <row r="30" spans="2:12" x14ac:dyDescent="0.2">
      <c r="C30" s="396" t="s">
        <v>8969</v>
      </c>
      <c r="D30" s="399" t="s">
        <v>8622</v>
      </c>
      <c r="E30" s="415" t="s">
        <v>8993</v>
      </c>
      <c r="F30" s="416"/>
      <c r="G30" s="417"/>
    </row>
    <row r="31" spans="2:12" ht="39" customHeight="1" x14ac:dyDescent="0.2">
      <c r="C31" s="397"/>
      <c r="D31" s="400"/>
      <c r="E31" s="402" t="s">
        <v>8997</v>
      </c>
      <c r="F31" s="45" t="s">
        <v>8933</v>
      </c>
      <c r="G31" s="54" t="s">
        <v>8986</v>
      </c>
    </row>
    <row r="32" spans="2:12" ht="39" customHeight="1" x14ac:dyDescent="0.2">
      <c r="C32" s="397"/>
      <c r="D32" s="400"/>
      <c r="E32" s="402"/>
      <c r="F32" s="45" t="s">
        <v>8979</v>
      </c>
      <c r="G32" s="55" t="s">
        <v>8980</v>
      </c>
    </row>
    <row r="33" spans="2:7" ht="39" customHeight="1" x14ac:dyDescent="0.2">
      <c r="C33" s="397"/>
      <c r="D33" s="400"/>
      <c r="E33" s="402"/>
      <c r="F33" s="45" t="s">
        <v>8981</v>
      </c>
      <c r="G33" s="51" t="s">
        <v>8982</v>
      </c>
    </row>
    <row r="34" spans="2:7" ht="54" x14ac:dyDescent="0.2">
      <c r="C34" s="397"/>
      <c r="D34" s="400"/>
      <c r="E34" s="402"/>
      <c r="F34" s="43" t="s">
        <v>8624</v>
      </c>
      <c r="G34" s="54" t="s">
        <v>8994</v>
      </c>
    </row>
    <row r="35" spans="2:7" ht="39" customHeight="1" x14ac:dyDescent="0.2">
      <c r="C35" s="398"/>
      <c r="D35" s="401"/>
      <c r="E35" s="402"/>
      <c r="F35" s="43" t="s">
        <v>8983</v>
      </c>
      <c r="G35" s="55" t="s">
        <v>8984</v>
      </c>
    </row>
    <row r="36" spans="2:7" ht="128.25" customHeight="1" x14ac:dyDescent="0.2">
      <c r="C36" s="43" t="s">
        <v>8970</v>
      </c>
      <c r="D36" s="50" t="s">
        <v>8626</v>
      </c>
      <c r="E36" s="406" t="s">
        <v>8998</v>
      </c>
      <c r="F36" s="410"/>
      <c r="G36" s="411"/>
    </row>
    <row r="37" spans="2:7" ht="18.75" customHeight="1" x14ac:dyDescent="0.2"/>
    <row r="38" spans="2:7" ht="19.8" x14ac:dyDescent="0.2">
      <c r="B38" s="23" t="s">
        <v>8995</v>
      </c>
    </row>
    <row r="39" spans="2:7" ht="19.8" x14ac:dyDescent="0.2">
      <c r="C39" s="23" t="s">
        <v>9012</v>
      </c>
    </row>
    <row r="40" spans="2:7" x14ac:dyDescent="0.2">
      <c r="C40" s="33" t="s">
        <v>194</v>
      </c>
      <c r="D40" s="418" t="s">
        <v>9013</v>
      </c>
      <c r="E40" s="419"/>
      <c r="F40" s="419"/>
      <c r="G40" s="420"/>
    </row>
    <row r="41" spans="2:7" ht="57" customHeight="1" x14ac:dyDescent="0.2">
      <c r="C41" s="43" t="s">
        <v>8036</v>
      </c>
      <c r="D41" s="406" t="s">
        <v>9040</v>
      </c>
      <c r="E41" s="407"/>
      <c r="F41" s="407"/>
      <c r="G41" s="408"/>
    </row>
    <row r="42" spans="2:7" ht="39" customHeight="1" x14ac:dyDescent="0.2">
      <c r="C42" s="43" t="s">
        <v>8037</v>
      </c>
      <c r="D42" s="406" t="s">
        <v>9014</v>
      </c>
      <c r="E42" s="407"/>
      <c r="F42" s="407"/>
      <c r="G42" s="408"/>
    </row>
    <row r="43" spans="2:7" ht="39" customHeight="1" x14ac:dyDescent="0.2">
      <c r="C43" s="43" t="s">
        <v>8038</v>
      </c>
      <c r="D43" s="406" t="s">
        <v>9015</v>
      </c>
      <c r="E43" s="407"/>
      <c r="F43" s="407"/>
      <c r="G43" s="408"/>
    </row>
  </sheetData>
  <sheetProtection algorithmName="SHA-512" hashValue="vThZVBIzO9AOqzF/E4uVAixl0klOQ6OTzClHIl4KjJjA71Js2ZproAy4IGmkKlMnacI3pRedwCFFS4li5yETxg==" saltValue="gnfBOdURmvSEiwsIUJl3oA==" spinCount="100000" sheet="1" objects="1" scenarios="1"/>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zoomScaleNormal="100" zoomScaleSheetLayoutView="100" zoomScalePageLayoutView="70" workbookViewId="0">
      <pane ySplit="1" topLeftCell="A25" activePane="bottomLeft" state="frozen"/>
      <selection pane="bottomLeft" activeCell="E15" sqref="E15:F15"/>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55.77734375" style="24" customWidth="1"/>
    <col min="9" max="9" width="17.88671875" style="215" customWidth="1"/>
    <col min="10" max="10" width="92.109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8933</v>
      </c>
      <c r="J6" s="351" t="s">
        <v>9018</v>
      </c>
    </row>
    <row r="7" spans="1:10" ht="33" customHeight="1" thickBot="1" x14ac:dyDescent="0.25">
      <c r="C7" s="223" t="s">
        <v>8037</v>
      </c>
      <c r="D7" s="457" t="s">
        <v>184</v>
      </c>
      <c r="E7" s="458"/>
      <c r="F7" s="459"/>
      <c r="G7" s="304" t="str">
        <f>IF(ISBLANK(H7),"必須","入力済")</f>
        <v>必須</v>
      </c>
      <c r="H7" s="88"/>
      <c r="I7" s="224" t="s">
        <v>8933</v>
      </c>
      <c r="J7" s="352" t="s">
        <v>9019</v>
      </c>
    </row>
    <row r="8" spans="1:10" ht="33" customHeight="1" x14ac:dyDescent="0.2">
      <c r="C8" s="225" t="s">
        <v>8038</v>
      </c>
      <c r="D8" s="451" t="s">
        <v>8559</v>
      </c>
      <c r="E8" s="424" t="s">
        <v>8594</v>
      </c>
      <c r="F8" s="425"/>
      <c r="G8" s="304" t="str">
        <f>IF(ISBLANK(H8),"必須","入力済")</f>
        <v>必須</v>
      </c>
      <c r="H8" s="63"/>
      <c r="I8" s="226" t="s">
        <v>8624</v>
      </c>
      <c r="J8" s="353" t="s">
        <v>8623</v>
      </c>
    </row>
    <row r="9" spans="1:10" ht="32.4" x14ac:dyDescent="0.2">
      <c r="C9" s="227" t="s">
        <v>8039</v>
      </c>
      <c r="D9" s="452"/>
      <c r="E9" s="460" t="s">
        <v>8751</v>
      </c>
      <c r="F9" s="461"/>
      <c r="G9" s="305" t="str">
        <f>IF(ISBLANK(H9),"必須","入力済")</f>
        <v>必須</v>
      </c>
      <c r="H9" s="59"/>
      <c r="I9" s="228" t="s">
        <v>8788</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2.4" x14ac:dyDescent="0.2">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2.4" x14ac:dyDescent="0.2">
      <c r="C17" s="227" t="s">
        <v>8039</v>
      </c>
      <c r="D17" s="452"/>
      <c r="E17" s="481" t="s">
        <v>8754</v>
      </c>
      <c r="F17" s="482"/>
      <c r="G17" s="307" t="str">
        <f>IF(ISBLANK(H17),"必須","入力済")</f>
        <v>必須</v>
      </c>
      <c r="H17" s="118"/>
      <c r="I17" s="234" t="s">
        <v>8788</v>
      </c>
      <c r="J17" s="357" t="s">
        <v>8750</v>
      </c>
    </row>
    <row r="18" spans="3:10" ht="33" thickBot="1" x14ac:dyDescent="0.25">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2">
      <c r="C19" s="225" t="s">
        <v>8535</v>
      </c>
      <c r="D19" s="421" t="s">
        <v>8601</v>
      </c>
      <c r="E19" s="424" t="s">
        <v>8560</v>
      </c>
      <c r="F19" s="425"/>
      <c r="G19" s="304" t="str">
        <f>IF(ISBLANK(H19),"必須","入力済")</f>
        <v>必須</v>
      </c>
      <c r="H19" s="63"/>
      <c r="I19" s="236" t="s">
        <v>8624</v>
      </c>
      <c r="J19" s="359" t="s">
        <v>9084</v>
      </c>
    </row>
    <row r="20" spans="3:10" ht="48.6"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8.6" x14ac:dyDescent="0.2">
      <c r="C21" s="227" t="s">
        <v>8537</v>
      </c>
      <c r="D21" s="452"/>
      <c r="E21" s="472" t="s">
        <v>9068</v>
      </c>
      <c r="F21" s="473"/>
      <c r="G21" s="305" t="str">
        <f>IF(ISBLANK(H21),"必須","入力済")</f>
        <v>必須</v>
      </c>
      <c r="H21" s="119"/>
      <c r="I21" s="238" t="s">
        <v>8789</v>
      </c>
      <c r="J21" s="354" t="s">
        <v>8768</v>
      </c>
    </row>
    <row r="22" spans="3:10" ht="32.4" x14ac:dyDescent="0.2">
      <c r="C22" s="227" t="s">
        <v>8538</v>
      </c>
      <c r="D22" s="452"/>
      <c r="E22" s="454" t="s">
        <v>8472</v>
      </c>
      <c r="F22" s="455"/>
      <c r="G22" s="309" t="str">
        <f>IF(ISBLANK(H22),"必須","入力済")</f>
        <v>必須</v>
      </c>
      <c r="H22" s="118"/>
      <c r="I22" s="237" t="s">
        <v>8787</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2.4" x14ac:dyDescent="0.2">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8695</v>
      </c>
      <c r="F26" s="425"/>
      <c r="G26" s="308" t="str">
        <f t="shared" si="0"/>
        <v>必須</v>
      </c>
      <c r="H26" s="63"/>
      <c r="I26" s="240" t="s">
        <v>8624</v>
      </c>
      <c r="J26" s="353" t="s">
        <v>9069</v>
      </c>
    </row>
    <row r="27" spans="3:10" ht="48.6" x14ac:dyDescent="0.2">
      <c r="C27" s="227" t="s">
        <v>8543</v>
      </c>
      <c r="D27" s="422"/>
      <c r="E27" s="460" t="s">
        <v>8562</v>
      </c>
      <c r="F27" s="461"/>
      <c r="G27" s="305" t="str">
        <f t="shared" si="0"/>
        <v>必須</v>
      </c>
      <c r="H27" s="119"/>
      <c r="I27" s="241" t="s">
        <v>8789</v>
      </c>
      <c r="J27" s="361" t="s">
        <v>8769</v>
      </c>
    </row>
    <row r="28" spans="3:10" ht="32.4" x14ac:dyDescent="0.2">
      <c r="C28" s="227" t="s">
        <v>8544</v>
      </c>
      <c r="D28" s="422"/>
      <c r="E28" s="472" t="s">
        <v>8563</v>
      </c>
      <c r="F28" s="473"/>
      <c r="G28" s="305" t="str">
        <f t="shared" si="0"/>
        <v>必須</v>
      </c>
      <c r="H28" s="119"/>
      <c r="I28" s="241" t="s">
        <v>8787</v>
      </c>
      <c r="J28" s="361" t="s">
        <v>8548</v>
      </c>
    </row>
    <row r="29" spans="3:10" ht="33" thickBot="1" x14ac:dyDescent="0.25">
      <c r="C29" s="229" t="s">
        <v>8545</v>
      </c>
      <c r="D29" s="423"/>
      <c r="E29" s="436" t="s">
        <v>8520</v>
      </c>
      <c r="F29" s="438"/>
      <c r="G29" s="311" t="str">
        <f t="shared" si="0"/>
        <v>必須</v>
      </c>
      <c r="H29" s="97"/>
      <c r="I29" s="242" t="s">
        <v>8787</v>
      </c>
      <c r="J29" s="362" t="s">
        <v>8770</v>
      </c>
    </row>
    <row r="30" spans="3:10" ht="49.5" customHeight="1" x14ac:dyDescent="0.2">
      <c r="C30" s="225" t="s">
        <v>8546</v>
      </c>
      <c r="D30" s="451" t="s">
        <v>8564</v>
      </c>
      <c r="E30" s="424" t="s">
        <v>185</v>
      </c>
      <c r="F30" s="425"/>
      <c r="G30" s="312" t="str">
        <f t="shared" si="0"/>
        <v>必須</v>
      </c>
      <c r="H30" s="63"/>
      <c r="I30" s="236" t="s">
        <v>8624</v>
      </c>
      <c r="J30" s="353" t="s">
        <v>11104</v>
      </c>
    </row>
    <row r="31" spans="3:10" ht="49.2" thickBot="1" x14ac:dyDescent="0.25">
      <c r="C31" s="229" t="s">
        <v>8547</v>
      </c>
      <c r="D31" s="453"/>
      <c r="E31" s="483" t="s">
        <v>8753</v>
      </c>
      <c r="F31" s="484"/>
      <c r="G31" s="311" t="str">
        <f t="shared" si="0"/>
        <v>必須</v>
      </c>
      <c r="H31" s="120"/>
      <c r="I31" s="244" t="s">
        <v>8789</v>
      </c>
      <c r="J31" s="363" t="s">
        <v>8771</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8694</v>
      </c>
      <c r="D33" s="467" t="s">
        <v>8763</v>
      </c>
      <c r="E33" s="468"/>
      <c r="F33" s="469"/>
      <c r="G33" s="314" t="str">
        <f t="shared" si="0"/>
        <v>必須</v>
      </c>
      <c r="H33" s="66"/>
      <c r="I33" s="246" t="s">
        <v>8787</v>
      </c>
      <c r="J33" s="365" t="s">
        <v>9035</v>
      </c>
    </row>
    <row r="34" spans="2:10" x14ac:dyDescent="0.2">
      <c r="I34" s="26"/>
      <c r="J34" s="27"/>
    </row>
    <row r="35" spans="2:10" ht="19.8" x14ac:dyDescent="0.2">
      <c r="B35" s="23" t="s">
        <v>8534</v>
      </c>
      <c r="C35" s="23"/>
      <c r="D35" s="23"/>
      <c r="E35" s="23"/>
      <c r="I35" s="26"/>
      <c r="J35" s="27"/>
    </row>
    <row r="36" spans="2:10" ht="20.399999999999999" thickBot="1" x14ac:dyDescent="0.25">
      <c r="C36" s="218" t="s">
        <v>194</v>
      </c>
      <c r="D36" s="433" t="s">
        <v>189</v>
      </c>
      <c r="E36" s="434"/>
      <c r="F36" s="435"/>
      <c r="G36" s="218" t="s">
        <v>8558</v>
      </c>
      <c r="H36" s="219" t="s">
        <v>190</v>
      </c>
      <c r="I36" s="218" t="s">
        <v>8622</v>
      </c>
      <c r="J36" s="220" t="s">
        <v>8626</v>
      </c>
    </row>
    <row r="37" spans="2:10" ht="32.4" x14ac:dyDescent="0.2">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2.4" x14ac:dyDescent="0.2">
      <c r="C40" s="227" t="s">
        <v>8039</v>
      </c>
      <c r="D40" s="486"/>
      <c r="E40" s="454" t="s">
        <v>8754</v>
      </c>
      <c r="F40" s="455"/>
      <c r="G40" s="308" t="str">
        <f>IF(ISBLANK(H40),"必須","入力済")</f>
        <v>必須</v>
      </c>
      <c r="H40" s="118"/>
      <c r="I40" s="234" t="s">
        <v>8789</v>
      </c>
      <c r="J40" s="366" t="s">
        <v>8756</v>
      </c>
    </row>
    <row r="41" spans="2:10" ht="33" thickBot="1" x14ac:dyDescent="0.25">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2">
      <c r="C42" s="225" t="s">
        <v>8535</v>
      </c>
      <c r="D42" s="464" t="s">
        <v>8568</v>
      </c>
      <c r="E42" s="424" t="s">
        <v>8560</v>
      </c>
      <c r="F42" s="425"/>
      <c r="G42" s="304" t="str">
        <f>IF(ISBLANK(H42),"必須","入力済")</f>
        <v>必須</v>
      </c>
      <c r="H42" s="63"/>
      <c r="I42" s="236" t="s">
        <v>8624</v>
      </c>
      <c r="J42" s="359" t="s">
        <v>9085</v>
      </c>
    </row>
    <row r="43" spans="2:10" ht="48.6"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49.2" thickBot="1" x14ac:dyDescent="0.25">
      <c r="C44" s="229" t="s">
        <v>8537</v>
      </c>
      <c r="D44" s="466"/>
      <c r="E44" s="439" t="s">
        <v>9068</v>
      </c>
      <c r="F44" s="441"/>
      <c r="G44" s="311" t="str">
        <f>IF(ISBLANK(H44),"必須","入力済")</f>
        <v>必須</v>
      </c>
      <c r="H44" s="120"/>
      <c r="I44" s="244" t="s">
        <v>8789</v>
      </c>
      <c r="J44" s="363" t="s">
        <v>8768</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9073</v>
      </c>
      <c r="E46" s="427"/>
      <c r="F46" s="428"/>
      <c r="G46" s="316" t="str">
        <f>IF(ISBLANK(H46),"必須","入力済")</f>
        <v>必須</v>
      </c>
      <c r="H46" s="67"/>
      <c r="I46" s="248" t="s">
        <v>8787</v>
      </c>
      <c r="J46" s="367" t="s">
        <v>9036</v>
      </c>
    </row>
    <row r="47" spans="2:10" x14ac:dyDescent="0.2"/>
    <row r="48" spans="2:10" ht="22.2" x14ac:dyDescent="0.2">
      <c r="B48" s="28" t="s">
        <v>8477</v>
      </c>
      <c r="C48" s="23"/>
      <c r="D48" s="23"/>
      <c r="E48" s="23"/>
      <c r="I48" s="26"/>
      <c r="J48" s="27"/>
    </row>
    <row r="49" spans="2:11" ht="19.8" x14ac:dyDescent="0.2">
      <c r="B49" s="23" t="s">
        <v>8549</v>
      </c>
      <c r="C49" s="24"/>
      <c r="D49" s="24"/>
      <c r="E49" s="24"/>
      <c r="I49" s="26"/>
      <c r="J49" s="27"/>
    </row>
    <row r="50" spans="2:11" ht="20.399999999999999" thickBot="1" x14ac:dyDescent="0.25">
      <c r="C50" s="218" t="s">
        <v>194</v>
      </c>
      <c r="D50" s="433" t="s">
        <v>189</v>
      </c>
      <c r="E50" s="434"/>
      <c r="F50" s="435"/>
      <c r="G50" s="218" t="s">
        <v>8558</v>
      </c>
      <c r="H50" s="219" t="s">
        <v>190</v>
      </c>
      <c r="I50" s="218" t="s">
        <v>8622</v>
      </c>
      <c r="J50" s="220" t="s">
        <v>8626</v>
      </c>
    </row>
    <row r="51" spans="2:11" ht="53.4"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8933</v>
      </c>
      <c r="J52" s="369" t="s">
        <v>9024</v>
      </c>
    </row>
    <row r="53" spans="2:11" ht="49.5" customHeight="1" thickBot="1" x14ac:dyDescent="0.25">
      <c r="C53" s="223" t="s">
        <v>8038</v>
      </c>
      <c r="D53" s="444" t="s">
        <v>9057</v>
      </c>
      <c r="E53" s="442"/>
      <c r="F53" s="443"/>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500" t="s">
        <v>9025</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3" t="s">
        <v>189</v>
      </c>
      <c r="E61" s="434"/>
      <c r="F61" s="435"/>
      <c r="G61" s="218" t="s">
        <v>8558</v>
      </c>
      <c r="H61" s="219" t="s">
        <v>190</v>
      </c>
      <c r="I61" s="218" t="s">
        <v>8622</v>
      </c>
      <c r="J61" s="220" t="s">
        <v>8626</v>
      </c>
    </row>
    <row r="62" spans="2:11" s="253" customFormat="1" ht="36.6" customHeight="1" thickBot="1" x14ac:dyDescent="0.25">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2"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399999999999999"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11109</v>
      </c>
      <c r="H66" s="337" t="str">
        <f>IFERROR(VLOOKUP(A67,参照A!ET5:EU71,2,FALSE), "")</f>
        <v>佐賀県</v>
      </c>
      <c r="I66" s="261" t="s">
        <v>8639</v>
      </c>
      <c r="J66" s="353" t="s">
        <v>8637</v>
      </c>
    </row>
    <row r="67" spans="1:10" ht="33" customHeight="1" x14ac:dyDescent="0.2">
      <c r="A67" s="262" t="str">
        <f>行政用!H18</f>
        <v>佐賀県_41</v>
      </c>
      <c r="C67" s="227" t="s">
        <v>8037</v>
      </c>
      <c r="D67" s="452"/>
      <c r="E67" s="454" t="s">
        <v>187</v>
      </c>
      <c r="F67" s="455"/>
      <c r="G67" s="308" t="str">
        <f>IF(ISBLANK(H67),"必須","入力済")</f>
        <v>必須</v>
      </c>
      <c r="H67" s="56"/>
      <c r="I67" s="233" t="s">
        <v>8624</v>
      </c>
      <c r="J67" s="357" t="s">
        <v>8638</v>
      </c>
    </row>
    <row r="68" spans="1:10" ht="32.4" x14ac:dyDescent="0.2">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2.4" x14ac:dyDescent="0.2">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2.4" x14ac:dyDescent="0.2">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 thickBot="1" x14ac:dyDescent="0.25">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9079</v>
      </c>
    </row>
    <row r="73" spans="1:10" ht="33" customHeight="1" thickBot="1" x14ac:dyDescent="0.25">
      <c r="C73" s="229" t="s">
        <v>8537</v>
      </c>
      <c r="D73" s="453"/>
      <c r="E73" s="436" t="s">
        <v>8579</v>
      </c>
      <c r="F73" s="438"/>
      <c r="G73" s="306" t="str">
        <f>IF(ISBLANK(H73),"必須","入力済")</f>
        <v>必須</v>
      </c>
      <c r="H73" s="62"/>
      <c r="I73" s="270" t="s">
        <v>8624</v>
      </c>
      <c r="J73" s="355" t="s">
        <v>9080</v>
      </c>
    </row>
    <row r="74" spans="1:10" ht="33" customHeight="1" thickBot="1" x14ac:dyDescent="0.25">
      <c r="C74" s="223" t="s">
        <v>8538</v>
      </c>
      <c r="D74" s="426" t="s">
        <v>8759</v>
      </c>
      <c r="E74" s="427"/>
      <c r="F74" s="428"/>
      <c r="G74" s="316" t="str">
        <f>IF(ISBLANK(H74), "必須",  "入力済")</f>
        <v>必須</v>
      </c>
      <c r="H74" s="67"/>
      <c r="I74" s="271" t="s">
        <v>8787</v>
      </c>
      <c r="J74" s="367" t="s">
        <v>8772</v>
      </c>
    </row>
    <row r="75" spans="1:10" ht="33" customHeight="1" thickBot="1" x14ac:dyDescent="0.25">
      <c r="C75" s="223" t="s">
        <v>8539</v>
      </c>
      <c r="D75" s="444" t="s">
        <v>8474</v>
      </c>
      <c r="E75" s="442"/>
      <c r="F75" s="443"/>
      <c r="G75" s="321" t="str">
        <f>IF(ISBLANK(H75),"可能な限り","入力済")</f>
        <v>可能な限り</v>
      </c>
      <c r="H75" s="69"/>
      <c r="I75" s="273" t="s">
        <v>8787</v>
      </c>
      <c r="J75" s="364" t="s">
        <v>8773</v>
      </c>
    </row>
    <row r="76" spans="1:10" ht="66" customHeight="1" thickBot="1" x14ac:dyDescent="0.25">
      <c r="C76" s="223" t="s">
        <v>8540</v>
      </c>
      <c r="D76" s="444" t="s">
        <v>8612</v>
      </c>
      <c r="E76" s="442"/>
      <c r="F76" s="443"/>
      <c r="G76" s="313" t="str">
        <f>IF(ISBLANK(H76),"必須","入力済")</f>
        <v>必須</v>
      </c>
      <c r="H76" s="70"/>
      <c r="I76" s="274" t="s">
        <v>8624</v>
      </c>
      <c r="J76" s="364" t="s">
        <v>9096</v>
      </c>
    </row>
    <row r="77" spans="1:10" ht="33" thickBot="1" x14ac:dyDescent="0.25">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5">
      <c r="C78" s="223" t="s">
        <v>8542</v>
      </c>
      <c r="D78" s="444" t="s">
        <v>8061</v>
      </c>
      <c r="E78" s="442"/>
      <c r="F78" s="443"/>
      <c r="G78" s="321" t="str">
        <f>IF(ISBLANK(H78),"可能な限り","入力済")</f>
        <v>可能な限り</v>
      </c>
      <c r="H78" s="72"/>
      <c r="I78" s="276" t="s">
        <v>8787</v>
      </c>
      <c r="J78" s="364" t="s">
        <v>9081</v>
      </c>
    </row>
    <row r="79" spans="1:10" ht="33" customHeight="1" thickBot="1" x14ac:dyDescent="0.25">
      <c r="C79" s="223" t="s">
        <v>8543</v>
      </c>
      <c r="D79" s="426" t="s">
        <v>8476</v>
      </c>
      <c r="E79" s="427"/>
      <c r="F79" s="428"/>
      <c r="G79" s="322" t="str">
        <f>IF(ISBLANK(H79),"可能な限り","入力済")</f>
        <v>可能な限り</v>
      </c>
      <c r="H79" s="77"/>
      <c r="I79" s="271" t="s">
        <v>8787</v>
      </c>
      <c r="J79" s="367" t="s">
        <v>8775</v>
      </c>
    </row>
    <row r="80" spans="1:10" x14ac:dyDescent="0.2">
      <c r="F80" s="277"/>
      <c r="G80" s="277"/>
      <c r="I80" s="26"/>
      <c r="J80" s="27"/>
    </row>
    <row r="81" spans="2:10" ht="22.2"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399999999999999"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8744</v>
      </c>
      <c r="E83" s="437"/>
      <c r="F83" s="438"/>
      <c r="G83" s="306" t="str">
        <f>IF(ISBLANK(H83),"必須","入力済")</f>
        <v>必須</v>
      </c>
      <c r="H83" s="62"/>
      <c r="I83" s="247" t="s">
        <v>8624</v>
      </c>
      <c r="J83" s="355" t="s">
        <v>9030</v>
      </c>
    </row>
    <row r="84" spans="2:10" ht="32.4" x14ac:dyDescent="0.2">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2.4" x14ac:dyDescent="0.2">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2.4" x14ac:dyDescent="0.2">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 thickBot="1" x14ac:dyDescent="0.25">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9079</v>
      </c>
    </row>
    <row r="89" spans="2:10" ht="33" customHeight="1" thickBot="1" x14ac:dyDescent="0.25">
      <c r="C89" s="229" t="s">
        <v>8536</v>
      </c>
      <c r="D89" s="431"/>
      <c r="E89" s="439" t="s">
        <v>8579</v>
      </c>
      <c r="F89" s="441"/>
      <c r="G89" s="326" t="str">
        <f>IF(ISBLANK(H89),"必須","入力済")</f>
        <v>必須</v>
      </c>
      <c r="H89" s="65"/>
      <c r="I89" s="286" t="s">
        <v>8624</v>
      </c>
      <c r="J89" s="363" t="s">
        <v>9080</v>
      </c>
    </row>
    <row r="90" spans="2:10" ht="33" customHeight="1" thickBot="1" x14ac:dyDescent="0.25">
      <c r="C90" s="223" t="s">
        <v>8537</v>
      </c>
      <c r="D90" s="447" t="s">
        <v>8759</v>
      </c>
      <c r="E90" s="448"/>
      <c r="F90" s="449"/>
      <c r="G90" s="327" t="str">
        <f>IF(ISBLANK(H90), "必須",  "入力済")</f>
        <v>必須</v>
      </c>
      <c r="H90" s="67"/>
      <c r="I90" s="287" t="s">
        <v>8787</v>
      </c>
      <c r="J90" s="377" t="s">
        <v>8772</v>
      </c>
    </row>
    <row r="91" spans="2:10" ht="33" customHeight="1" thickBot="1" x14ac:dyDescent="0.25">
      <c r="C91" s="223" t="s">
        <v>8538</v>
      </c>
      <c r="D91" s="426" t="s">
        <v>8474</v>
      </c>
      <c r="E91" s="427"/>
      <c r="F91" s="428"/>
      <c r="G91" s="328" t="str">
        <f>IF(ISBLANK(H91),"可能な限り","入力済")</f>
        <v>可能な限り</v>
      </c>
      <c r="H91" s="79"/>
      <c r="I91" s="289" t="s">
        <v>8787</v>
      </c>
      <c r="J91" s="367" t="s">
        <v>8776</v>
      </c>
    </row>
    <row r="92" spans="2:10" ht="66" customHeight="1" thickBot="1" x14ac:dyDescent="0.25">
      <c r="C92" s="223" t="s">
        <v>8539</v>
      </c>
      <c r="D92" s="426" t="s">
        <v>8612</v>
      </c>
      <c r="E92" s="427"/>
      <c r="F92" s="428"/>
      <c r="G92" s="329" t="str">
        <f>IF(ISBLANK(H92),"必須","入力済")</f>
        <v>必須</v>
      </c>
      <c r="H92" s="71"/>
      <c r="I92" s="290" t="s">
        <v>8624</v>
      </c>
      <c r="J92" s="367" t="s">
        <v>9096</v>
      </c>
    </row>
    <row r="93" spans="2:10" ht="33" thickBot="1" x14ac:dyDescent="0.25">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5">
      <c r="C94" s="223" t="s">
        <v>8541</v>
      </c>
      <c r="D94" s="426" t="s">
        <v>8061</v>
      </c>
      <c r="E94" s="427"/>
      <c r="F94" s="428"/>
      <c r="G94" s="328" t="str">
        <f>IF(ISBLANK(H94),"可能な限り","入力済")</f>
        <v>可能な限り</v>
      </c>
      <c r="H94" s="77"/>
      <c r="I94" s="291" t="s">
        <v>8787</v>
      </c>
      <c r="J94" s="367" t="s">
        <v>9082</v>
      </c>
    </row>
    <row r="95" spans="2:10" ht="33" customHeight="1" thickBot="1" x14ac:dyDescent="0.25">
      <c r="C95" s="223" t="s">
        <v>8542</v>
      </c>
      <c r="D95" s="426" t="s">
        <v>8476</v>
      </c>
      <c r="E95" s="427"/>
      <c r="F95" s="428"/>
      <c r="G95" s="322" t="str">
        <f>IF(ISBLANK(H95),"可能な限り","入力済")</f>
        <v>可能な限り</v>
      </c>
      <c r="H95" s="77"/>
      <c r="I95" s="271" t="s">
        <v>8787</v>
      </c>
      <c r="J95" s="367" t="s">
        <v>8775</v>
      </c>
    </row>
    <row r="96" spans="2:10" x14ac:dyDescent="0.2">
      <c r="F96" s="277"/>
      <c r="G96" s="277"/>
      <c r="H96" s="252"/>
      <c r="I96" s="26"/>
      <c r="J96" s="27"/>
    </row>
    <row r="97" spans="2:10" ht="22.2"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399999999999999"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8745</v>
      </c>
      <c r="E99" s="440"/>
      <c r="F99" s="441"/>
      <c r="G99" s="330" t="str">
        <f>IF(ISBLANK(H99),"必須","入力済")</f>
        <v>必須</v>
      </c>
      <c r="H99" s="65"/>
      <c r="I99" s="283" t="s">
        <v>8624</v>
      </c>
      <c r="J99" s="363" t="s">
        <v>9031</v>
      </c>
    </row>
    <row r="100" spans="2:10" ht="32.4" x14ac:dyDescent="0.2">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2.4" x14ac:dyDescent="0.2">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2.4" x14ac:dyDescent="0.2">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 thickBot="1" x14ac:dyDescent="0.25">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9079</v>
      </c>
    </row>
    <row r="105" spans="2:10" ht="33" customHeight="1" thickBot="1" x14ac:dyDescent="0.25">
      <c r="C105" s="229" t="s">
        <v>8536</v>
      </c>
      <c r="D105" s="431"/>
      <c r="E105" s="439" t="s">
        <v>8579</v>
      </c>
      <c r="F105" s="441"/>
      <c r="G105" s="326" t="str">
        <f>IF(ISBLANK(H105),"必須","入力済")</f>
        <v>必須</v>
      </c>
      <c r="H105" s="65"/>
      <c r="I105" s="286" t="s">
        <v>8624</v>
      </c>
      <c r="J105" s="363" t="s">
        <v>9080</v>
      </c>
    </row>
    <row r="106" spans="2:10" ht="33" customHeight="1" thickBot="1" x14ac:dyDescent="0.25">
      <c r="C106" s="223" t="s">
        <v>8537</v>
      </c>
      <c r="D106" s="426" t="s">
        <v>8759</v>
      </c>
      <c r="E106" s="427"/>
      <c r="F106" s="428"/>
      <c r="G106" s="316" t="str">
        <f>IF(ISBLANK(H106), "必須",  "入力済")</f>
        <v>必須</v>
      </c>
      <c r="H106" s="67"/>
      <c r="I106" s="271" t="s">
        <v>8787</v>
      </c>
      <c r="J106" s="367" t="s">
        <v>8772</v>
      </c>
    </row>
    <row r="107" spans="2:10" ht="33" customHeight="1" thickBot="1" x14ac:dyDescent="0.25">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5">
      <c r="C108" s="223" t="s">
        <v>8539</v>
      </c>
      <c r="D108" s="426" t="s">
        <v>8612</v>
      </c>
      <c r="E108" s="427"/>
      <c r="F108" s="428"/>
      <c r="G108" s="329" t="str">
        <f>IF(ISBLANK(H108),"必須","入力済")</f>
        <v>必須</v>
      </c>
      <c r="H108" s="71"/>
      <c r="I108" s="290" t="s">
        <v>8624</v>
      </c>
      <c r="J108" s="367" t="s">
        <v>9096</v>
      </c>
    </row>
    <row r="109" spans="2:10" ht="33" thickBot="1" x14ac:dyDescent="0.25">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5">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5">
      <c r="C111" s="223" t="s">
        <v>8542</v>
      </c>
      <c r="D111" s="426" t="s">
        <v>8476</v>
      </c>
      <c r="E111" s="427"/>
      <c r="F111" s="428"/>
      <c r="G111" s="322" t="str">
        <f>IF(ISBLANK(H111),"可能な限り","入力済")</f>
        <v>可能な限り</v>
      </c>
      <c r="H111" s="77"/>
      <c r="I111" s="271" t="s">
        <v>8787</v>
      </c>
      <c r="J111" s="367" t="s">
        <v>8775</v>
      </c>
    </row>
    <row r="112" spans="2:10" x14ac:dyDescent="0.2">
      <c r="F112" s="277"/>
      <c r="G112" s="277"/>
      <c r="I112" s="26"/>
      <c r="J112" s="27"/>
    </row>
    <row r="113" spans="2:10" ht="22.2"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399999999999999"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8746</v>
      </c>
      <c r="E115" s="440"/>
      <c r="F115" s="441"/>
      <c r="G115" s="326" t="str">
        <f>IF(ISBLANK(H115),"必須","入力済")</f>
        <v>必須</v>
      </c>
      <c r="H115" s="65"/>
      <c r="I115" s="283" t="s">
        <v>8624</v>
      </c>
      <c r="J115" s="363" t="s">
        <v>9032</v>
      </c>
    </row>
    <row r="116" spans="2:10" ht="32.4" x14ac:dyDescent="0.2">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2.4" x14ac:dyDescent="0.2">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2.4" x14ac:dyDescent="0.2">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 thickBot="1" x14ac:dyDescent="0.25">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9079</v>
      </c>
    </row>
    <row r="121" spans="2:10" ht="33" customHeight="1" thickBot="1" x14ac:dyDescent="0.25">
      <c r="C121" s="229" t="s">
        <v>8536</v>
      </c>
      <c r="D121" s="431"/>
      <c r="E121" s="439" t="s">
        <v>8579</v>
      </c>
      <c r="F121" s="441"/>
      <c r="G121" s="326" t="str">
        <f>IF(ISBLANK(H121),"必須","入力済")</f>
        <v>必須</v>
      </c>
      <c r="H121" s="64"/>
      <c r="I121" s="286" t="s">
        <v>8624</v>
      </c>
      <c r="J121" s="363" t="s">
        <v>9080</v>
      </c>
    </row>
    <row r="122" spans="2:10" ht="33" customHeight="1" thickBot="1" x14ac:dyDescent="0.25">
      <c r="C122" s="223" t="s">
        <v>8537</v>
      </c>
      <c r="D122" s="426" t="s">
        <v>8759</v>
      </c>
      <c r="E122" s="427"/>
      <c r="F122" s="428"/>
      <c r="G122" s="316" t="str">
        <f>IF(ISBLANK(H122), "必須",  "入力済")</f>
        <v>必須</v>
      </c>
      <c r="H122" s="82"/>
      <c r="I122" s="271" t="s">
        <v>8787</v>
      </c>
      <c r="J122" s="367" t="s">
        <v>8772</v>
      </c>
    </row>
    <row r="123" spans="2:10" ht="33" customHeight="1" thickBot="1" x14ac:dyDescent="0.25">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5">
      <c r="C124" s="223" t="s">
        <v>8539</v>
      </c>
      <c r="D124" s="426" t="s">
        <v>8612</v>
      </c>
      <c r="E124" s="427"/>
      <c r="F124" s="428"/>
      <c r="G124" s="329" t="str">
        <f>IF(ISBLANK(H124),"必須","入力済")</f>
        <v>必須</v>
      </c>
      <c r="H124" s="85"/>
      <c r="I124" s="290" t="s">
        <v>8624</v>
      </c>
      <c r="J124" s="367" t="s">
        <v>9096</v>
      </c>
    </row>
    <row r="125" spans="2:10" ht="33" thickBot="1" x14ac:dyDescent="0.25">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5">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5">
      <c r="C127" s="223" t="s">
        <v>8542</v>
      </c>
      <c r="D127" s="426" t="s">
        <v>8476</v>
      </c>
      <c r="E127" s="427"/>
      <c r="F127" s="428"/>
      <c r="G127" s="322" t="str">
        <f>IF(ISBLANK(H127),"可能な限り","入力済")</f>
        <v>可能な限り</v>
      </c>
      <c r="H127" s="81"/>
      <c r="I127" s="271" t="s">
        <v>8787</v>
      </c>
      <c r="J127" s="367" t="s">
        <v>8775</v>
      </c>
    </row>
    <row r="128" spans="2:10" x14ac:dyDescent="0.2">
      <c r="F128" s="277"/>
      <c r="G128" s="277"/>
      <c r="H128" s="252"/>
      <c r="I128" s="26"/>
      <c r="J128" s="27"/>
    </row>
    <row r="129" spans="2:10" ht="22.2"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399999999999999"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8748</v>
      </c>
      <c r="E131" s="440"/>
      <c r="F131" s="441"/>
      <c r="G131" s="326" t="str">
        <f>IF(ISBLANK(H131),"必須","入力済")</f>
        <v>必須</v>
      </c>
      <c r="H131" s="65"/>
      <c r="I131" s="283" t="s">
        <v>8624</v>
      </c>
      <c r="J131" s="363" t="s">
        <v>9033</v>
      </c>
    </row>
    <row r="132" spans="2:10" ht="32.4" x14ac:dyDescent="0.2">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2.4" x14ac:dyDescent="0.2">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2.4" x14ac:dyDescent="0.2">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 thickBot="1" x14ac:dyDescent="0.25">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9079</v>
      </c>
    </row>
    <row r="137" spans="2:10" ht="33" customHeight="1" thickBot="1" x14ac:dyDescent="0.25">
      <c r="C137" s="229" t="s">
        <v>8536</v>
      </c>
      <c r="D137" s="431"/>
      <c r="E137" s="439" t="s">
        <v>8579</v>
      </c>
      <c r="F137" s="441"/>
      <c r="G137" s="326" t="str">
        <f>IF(ISBLANK(H137),"必須","入力済")</f>
        <v>必須</v>
      </c>
      <c r="H137" s="65"/>
      <c r="I137" s="286" t="s">
        <v>8624</v>
      </c>
      <c r="J137" s="363" t="s">
        <v>9080</v>
      </c>
    </row>
    <row r="138" spans="2:10" ht="33" customHeight="1" thickBot="1" x14ac:dyDescent="0.25">
      <c r="C138" s="223" t="s">
        <v>8537</v>
      </c>
      <c r="D138" s="426" t="s">
        <v>8759</v>
      </c>
      <c r="E138" s="427"/>
      <c r="F138" s="428"/>
      <c r="G138" s="316" t="str">
        <f>IF(ISBLANK(H138), "必須",  "入力済")</f>
        <v>必須</v>
      </c>
      <c r="H138" s="67"/>
      <c r="I138" s="271" t="s">
        <v>8787</v>
      </c>
      <c r="J138" s="367" t="s">
        <v>8772</v>
      </c>
    </row>
    <row r="139" spans="2:10" ht="33" customHeight="1" thickBot="1" x14ac:dyDescent="0.25">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5">
      <c r="C140" s="223" t="s">
        <v>8539</v>
      </c>
      <c r="D140" s="426" t="s">
        <v>8612</v>
      </c>
      <c r="E140" s="427"/>
      <c r="F140" s="428"/>
      <c r="G140" s="329" t="str">
        <f>IF(ISBLANK(H140),"必須","入力済")</f>
        <v>必須</v>
      </c>
      <c r="H140" s="71"/>
      <c r="I140" s="290" t="s">
        <v>8624</v>
      </c>
      <c r="J140" s="367" t="s">
        <v>9096</v>
      </c>
    </row>
    <row r="141" spans="2:10" ht="33" thickBot="1" x14ac:dyDescent="0.25">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5">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5">
      <c r="C143" s="223" t="s">
        <v>8542</v>
      </c>
      <c r="D143" s="426" t="s">
        <v>8476</v>
      </c>
      <c r="E143" s="427"/>
      <c r="F143" s="428"/>
      <c r="G143" s="322" t="str">
        <f>IF(ISBLANK(H143),"可能な限り","入力済")</f>
        <v>可能な限り</v>
      </c>
      <c r="H143" s="77"/>
      <c r="I143" s="271" t="s">
        <v>8787</v>
      </c>
      <c r="J143" s="367" t="s">
        <v>8775</v>
      </c>
    </row>
    <row r="144" spans="2:10" x14ac:dyDescent="0.2">
      <c r="F144" s="277"/>
      <c r="G144" s="277"/>
      <c r="H144" s="252"/>
      <c r="I144" s="26"/>
      <c r="J144" s="27"/>
    </row>
    <row r="145" spans="2:10" ht="19.8" x14ac:dyDescent="0.2">
      <c r="B145" s="23" t="s">
        <v>9037</v>
      </c>
      <c r="C145" s="24"/>
      <c r="D145" s="24"/>
      <c r="E145" s="24"/>
      <c r="F145" s="277"/>
      <c r="G145" s="277"/>
      <c r="H145" s="252"/>
      <c r="I145" s="26"/>
      <c r="J145" s="27"/>
    </row>
    <row r="146" spans="2:10" ht="20.399999999999999"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8787</v>
      </c>
      <c r="J147" s="364" t="s">
        <v>8777</v>
      </c>
    </row>
    <row r="148" spans="2:10" ht="33" customHeight="1" thickBot="1" x14ac:dyDescent="0.25">
      <c r="C148" s="223" t="s">
        <v>8037</v>
      </c>
      <c r="D148" s="444" t="s">
        <v>8581</v>
      </c>
      <c r="E148" s="442"/>
      <c r="F148" s="443"/>
      <c r="G148" s="313" t="str">
        <f>IF(ISBLANK(H148),"必須","入力済")</f>
        <v>必須</v>
      </c>
      <c r="H148" s="93"/>
      <c r="I148" s="276" t="s">
        <v>8787</v>
      </c>
      <c r="J148" s="364" t="s">
        <v>8778</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6" t="s">
        <v>8583</v>
      </c>
      <c r="E150" s="427"/>
      <c r="F150" s="428"/>
      <c r="G150" s="322" t="str">
        <f>IF(ISBLANK(H150),"必須","入力済")</f>
        <v>必須</v>
      </c>
      <c r="H150" s="77"/>
      <c r="I150" s="271" t="s">
        <v>9042</v>
      </c>
      <c r="J150" s="367" t="s">
        <v>8779</v>
      </c>
    </row>
    <row r="151" spans="2:10" ht="18.600000000000001" thickBot="1" x14ac:dyDescent="0.25"/>
    <row r="152" spans="2:10" ht="63" customHeight="1" thickBot="1" x14ac:dyDescent="0.25">
      <c r="C152" s="223" t="s">
        <v>8040</v>
      </c>
      <c r="D152" s="444" t="s">
        <v>8611</v>
      </c>
      <c r="E152" s="442"/>
      <c r="F152" s="443"/>
      <c r="G152" s="318" t="str">
        <f>IF(ISBLANK($H$152), "必須",  "入力済")</f>
        <v>必須</v>
      </c>
      <c r="H152" s="94"/>
      <c r="I152" s="275" t="s">
        <v>8787</v>
      </c>
      <c r="J152" s="364" t="s">
        <v>8780</v>
      </c>
    </row>
    <row r="153" spans="2:10" x14ac:dyDescent="0.2">
      <c r="F153" s="251"/>
      <c r="G153" s="251"/>
      <c r="H153" s="252"/>
      <c r="I153" s="26"/>
      <c r="J153" s="27"/>
    </row>
    <row r="154" spans="2:10" ht="22.2" x14ac:dyDescent="0.2">
      <c r="B154" s="28" t="s">
        <v>8479</v>
      </c>
      <c r="C154" s="23"/>
      <c r="D154" s="23"/>
      <c r="E154" s="23"/>
      <c r="I154" s="26"/>
      <c r="J154" s="27"/>
    </row>
    <row r="155" spans="2:10" ht="19.8"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08.39999999999998" thickBot="1" x14ac:dyDescent="0.25">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5.400000000000006" thickBot="1" x14ac:dyDescent="0.25">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8747</v>
      </c>
      <c r="E161" s="442"/>
      <c r="F161" s="443"/>
      <c r="G161" s="321" t="str">
        <f>IF(ISBLANK(H161),"必須","入力済")</f>
        <v>必須</v>
      </c>
      <c r="H161" s="69"/>
      <c r="I161" s="273" t="s">
        <v>8787</v>
      </c>
      <c r="J161" s="364" t="s">
        <v>8781</v>
      </c>
    </row>
    <row r="162" spans="2:10" ht="33" customHeight="1" thickBot="1" x14ac:dyDescent="0.25">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8686</v>
      </c>
      <c r="E164" s="442"/>
      <c r="F164" s="443"/>
      <c r="G164" s="319" t="str">
        <f>IF(ISBLANK(H164),"必須","入力済")</f>
        <v>必須</v>
      </c>
      <c r="H164" s="70"/>
      <c r="I164" s="272" t="s">
        <v>8624</v>
      </c>
      <c r="J164" s="383" t="s">
        <v>8685</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 thickBot="1" x14ac:dyDescent="0.25">
      <c r="C169" s="223" t="s">
        <v>8542</v>
      </c>
      <c r="D169" s="488" t="s">
        <v>8761</v>
      </c>
      <c r="E169" s="489"/>
      <c r="F169" s="490"/>
      <c r="G169" s="328" t="str">
        <f>IF(ISBLANK(H169),"必須","入力済")</f>
        <v>必須</v>
      </c>
      <c r="H169" s="74"/>
      <c r="I169" s="271" t="s">
        <v>8789</v>
      </c>
      <c r="J169" s="367" t="s">
        <v>8783</v>
      </c>
    </row>
    <row r="170" spans="2:10" ht="33" thickBot="1" x14ac:dyDescent="0.25">
      <c r="C170" s="223" t="s">
        <v>8543</v>
      </c>
      <c r="D170" s="426" t="s">
        <v>8762</v>
      </c>
      <c r="E170" s="427"/>
      <c r="F170" s="428"/>
      <c r="G170" s="328" t="str">
        <f>IF(ISBLANK(H170),"必須","入力済")</f>
        <v>必須</v>
      </c>
      <c r="H170" s="74"/>
      <c r="I170" s="271" t="s">
        <v>8789</v>
      </c>
      <c r="J170" s="367" t="s">
        <v>8784</v>
      </c>
    </row>
    <row r="171" spans="2:10" x14ac:dyDescent="0.2">
      <c r="F171" s="277"/>
      <c r="G171" s="277"/>
      <c r="H171" s="298"/>
      <c r="I171" s="26"/>
      <c r="J171" s="27"/>
    </row>
    <row r="172" spans="2:10" ht="22.2" x14ac:dyDescent="0.2">
      <c r="B172" s="28" t="s">
        <v>8513</v>
      </c>
      <c r="C172" s="23"/>
      <c r="D172" s="23"/>
      <c r="E172" s="23"/>
      <c r="I172" s="26"/>
      <c r="J172" s="27"/>
    </row>
    <row r="173" spans="2:10" ht="19.8"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7.8" thickBot="1" x14ac:dyDescent="0.25">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6" t="s">
        <v>8587</v>
      </c>
      <c r="E176" s="427"/>
      <c r="F176" s="428"/>
      <c r="G176" s="322" t="str">
        <f>IF(ISBLANK(H176),"必須","入力済")</f>
        <v>必須</v>
      </c>
      <c r="H176" s="71"/>
      <c r="I176" s="288" t="s">
        <v>8624</v>
      </c>
      <c r="J176" s="367" t="s">
        <v>8683</v>
      </c>
    </row>
    <row r="177" spans="2:10" ht="33" thickBot="1" x14ac:dyDescent="0.25">
      <c r="C177" s="223" t="s">
        <v>8039</v>
      </c>
      <c r="D177" s="426" t="s">
        <v>8588</v>
      </c>
      <c r="E177" s="427"/>
      <c r="F177" s="428"/>
      <c r="G177" s="322" t="str">
        <f>IF(ISBLANK(H177),"必須","入力済")</f>
        <v>必須</v>
      </c>
      <c r="H177" s="74"/>
      <c r="I177" s="299" t="s">
        <v>8789</v>
      </c>
      <c r="J177" s="367" t="s">
        <v>8785</v>
      </c>
    </row>
    <row r="178" spans="2:10" ht="33" customHeight="1" x14ac:dyDescent="0.2">
      <c r="C178" s="225" t="s">
        <v>8040</v>
      </c>
      <c r="D178" s="504" t="s">
        <v>8589</v>
      </c>
      <c r="E178" s="507" t="s">
        <v>8687</v>
      </c>
      <c r="F178" s="508"/>
      <c r="G178" s="334" t="str">
        <f>IF(ISBLANK(H178),"必須","入力済")</f>
        <v>必須</v>
      </c>
      <c r="H178" s="78"/>
      <c r="I178" s="243" t="s">
        <v>8624</v>
      </c>
      <c r="J178" s="387" t="s">
        <v>9070</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2">
      <c r="C180" s="227" t="s">
        <v>8536</v>
      </c>
      <c r="D180" s="505"/>
      <c r="E180" s="474" t="s">
        <v>9039</v>
      </c>
      <c r="F180" s="475"/>
      <c r="G180" s="324" t="str">
        <f t="shared" si="6"/>
        <v>該当する場合</v>
      </c>
      <c r="H180" s="60"/>
      <c r="I180" s="281" t="s">
        <v>8624</v>
      </c>
      <c r="J180" s="388" t="s">
        <v>8691</v>
      </c>
    </row>
    <row r="181" spans="2:10" ht="33" customHeight="1" x14ac:dyDescent="0.2">
      <c r="C181" s="227" t="s">
        <v>8537</v>
      </c>
      <c r="D181" s="505"/>
      <c r="E181" s="474" t="s">
        <v>8516</v>
      </c>
      <c r="F181" s="475"/>
      <c r="G181" s="324" t="str">
        <f t="shared" si="6"/>
        <v>該当する場合</v>
      </c>
      <c r="H181" s="60"/>
      <c r="I181" s="281" t="s">
        <v>8624</v>
      </c>
      <c r="J181" s="388" t="s">
        <v>8692</v>
      </c>
    </row>
    <row r="182" spans="2:10" ht="33" customHeight="1" x14ac:dyDescent="0.2">
      <c r="C182" s="227" t="s">
        <v>8538</v>
      </c>
      <c r="D182" s="505"/>
      <c r="E182" s="474" t="s">
        <v>1</v>
      </c>
      <c r="F182" s="475"/>
      <c r="G182" s="324" t="str">
        <f t="shared" si="6"/>
        <v>該当する場合</v>
      </c>
      <c r="H182" s="60"/>
      <c r="I182" s="281" t="s">
        <v>8624</v>
      </c>
      <c r="J182" s="388" t="s">
        <v>8693</v>
      </c>
    </row>
    <row r="183" spans="2:10" ht="32.4" x14ac:dyDescent="0.2">
      <c r="C183" s="227" t="s">
        <v>8539</v>
      </c>
      <c r="D183" s="505"/>
      <c r="E183" s="476" t="s">
        <v>8749</v>
      </c>
      <c r="F183" s="477"/>
      <c r="G183" s="305" t="str">
        <f>IF(ISBLANK(H183),"必須","入力済")</f>
        <v>必須</v>
      </c>
      <c r="H183" s="103"/>
      <c r="I183" s="300" t="s">
        <v>8789</v>
      </c>
      <c r="J183" s="354" t="s">
        <v>8786</v>
      </c>
    </row>
    <row r="184" spans="2:10" ht="33" customHeight="1" thickBot="1" x14ac:dyDescent="0.25">
      <c r="C184" s="229" t="s">
        <v>8540</v>
      </c>
      <c r="D184" s="506"/>
      <c r="E184" s="439" t="s">
        <v>8590</v>
      </c>
      <c r="F184" s="441"/>
      <c r="G184" s="326" t="str">
        <f>IF(ISBLANK(H184),"必須","入力済")</f>
        <v>必須</v>
      </c>
      <c r="H184" s="75"/>
      <c r="I184" s="301" t="s">
        <v>8787</v>
      </c>
      <c r="J184" s="363" t="s">
        <v>9071</v>
      </c>
    </row>
    <row r="185" spans="2:10" x14ac:dyDescent="0.2"/>
    <row r="186" spans="2:10" ht="22.2" x14ac:dyDescent="0.2">
      <c r="B186" s="28" t="s">
        <v>8517</v>
      </c>
      <c r="C186" s="23"/>
      <c r="D186" s="23"/>
      <c r="E186" s="23"/>
    </row>
    <row r="187" spans="2:10" ht="20.399999999999999" thickBot="1" x14ac:dyDescent="0.25">
      <c r="C187" s="218" t="s">
        <v>194</v>
      </c>
      <c r="D187" s="433" t="s">
        <v>189</v>
      </c>
      <c r="E187" s="434"/>
      <c r="F187" s="435"/>
      <c r="G187" s="218" t="s">
        <v>8558</v>
      </c>
      <c r="H187" s="219" t="s">
        <v>190</v>
      </c>
      <c r="I187" s="218" t="s">
        <v>8622</v>
      </c>
      <c r="J187" s="220" t="s">
        <v>8626</v>
      </c>
    </row>
    <row r="188" spans="2:10" ht="259.8" thickBot="1" x14ac:dyDescent="0.25">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 customHeight="1" x14ac:dyDescent="0.2"/>
    <row r="190" spans="2:10" ht="24" customHeight="1" x14ac:dyDescent="0.2"/>
    <row r="191" spans="2:10" ht="8.1" customHeight="1" thickBot="1" x14ac:dyDescent="0.25"/>
    <row r="192" spans="2:10" ht="49.5" customHeight="1" thickBot="1" x14ac:dyDescent="0.25">
      <c r="H192" s="302" t="s">
        <v>11110</v>
      </c>
    </row>
    <row r="193" spans="8:8" ht="8.1" customHeight="1" x14ac:dyDescent="0.2"/>
    <row r="194" spans="8:8" ht="24" customHeight="1" x14ac:dyDescent="0.2"/>
    <row r="195" spans="8:8" ht="8.1" customHeight="1" thickBot="1" x14ac:dyDescent="0.25"/>
    <row r="196" spans="8:8" ht="49.5" customHeight="1" thickBot="1" x14ac:dyDescent="0.25">
      <c r="H196" s="303" t="s">
        <v>9017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tabSelected="1" zoomScaleNormal="100" zoomScaleSheetLayoutView="70" workbookViewId="0">
      <selection activeCell="Z18" sqref="Z18:AT20"/>
    </sheetView>
  </sheetViews>
  <sheetFormatPr defaultColWidth="0" defaultRowHeight="18" zeroHeight="1" x14ac:dyDescent="0.2"/>
  <cols>
    <col min="1" max="35" width="3.44140625" style="128" customWidth="1"/>
    <col min="36" max="36" width="4" style="128" customWidth="1"/>
    <col min="37" max="46" width="3.44140625" style="128" customWidth="1"/>
    <col min="47" max="47" width="1.6640625" style="128" customWidth="1"/>
    <col min="48" max="49" width="3" style="128" hidden="1" customWidth="1"/>
    <col min="50" max="53" width="8.21875" style="128" hidden="1" customWidth="1"/>
    <col min="54" max="54" width="22.21875" style="128" hidden="1" customWidth="1"/>
    <col min="55" max="82" width="5.33203125" style="128" hidden="1" customWidth="1"/>
    <col min="83" max="16384" width="8.21875" style="128" hidden="1"/>
  </cols>
  <sheetData>
    <row r="1" spans="1:53" ht="3.6" customHeight="1" x14ac:dyDescent="0.2">
      <c r="A1" s="127"/>
    </row>
    <row r="2" spans="1:53" ht="23.1" customHeight="1" thickBot="1" x14ac:dyDescent="0.25">
      <c r="R2" s="129" t="s">
        <v>9099</v>
      </c>
    </row>
    <row r="3" spans="1:53" ht="18" customHeight="1" thickBot="1" x14ac:dyDescent="0.25">
      <c r="B3" s="521" t="str">
        <f>IF(ISBLANK(行政用!H17), "", 行政用!H17)</f>
        <v>佐賀県知事</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00000000000001"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00000000000001"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00000000000001"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00000000000001"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00000000000001"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00000000000001"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00000000000001"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0999999999999996"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r:id="rId1"/>
  <headerFooter>
    <oddHeader xml:space="preserve">&amp;L&amp;"ＭＳ Ｐ明朝,標準"&amp;16様式（法第23条関係）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activeCell="F6" sqref="F6"/>
    </sheetView>
  </sheetViews>
  <sheetFormatPr defaultColWidth="0" defaultRowHeight="18" zeroHeight="1" x14ac:dyDescent="0.2"/>
  <cols>
    <col min="1" max="2" width="3.6640625" style="24" customWidth="1"/>
    <col min="3" max="3" width="22.109375" style="24" customWidth="1"/>
    <col min="4" max="4" width="5.21875" style="24" bestFit="1" customWidth="1"/>
    <col min="5" max="5" width="10.44140625" style="24" customWidth="1"/>
    <col min="6" max="6" width="80.66406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 customHeight="1" x14ac:dyDescent="0.2">
      <c r="B4" s="43">
        <v>1</v>
      </c>
      <c r="C4" s="44" t="s">
        <v>8660</v>
      </c>
      <c r="D4" s="45" t="s">
        <v>8654</v>
      </c>
      <c r="E4" s="46" t="s">
        <v>8652</v>
      </c>
      <c r="F4" s="44" t="s">
        <v>8666</v>
      </c>
    </row>
    <row r="5" spans="1:6" ht="39.6" customHeight="1" x14ac:dyDescent="0.2">
      <c r="B5" s="43">
        <v>2</v>
      </c>
      <c r="C5" s="44" t="s">
        <v>8653</v>
      </c>
      <c r="D5" s="45" t="s">
        <v>8654</v>
      </c>
      <c r="E5" s="46" t="s">
        <v>8652</v>
      </c>
      <c r="F5" s="47" t="s">
        <v>8655</v>
      </c>
    </row>
    <row r="6" spans="1:6" ht="39.6" customHeight="1" x14ac:dyDescent="0.2">
      <c r="B6" s="43">
        <v>3</v>
      </c>
      <c r="C6" s="44" t="s">
        <v>8656</v>
      </c>
      <c r="D6" s="45" t="s">
        <v>8654</v>
      </c>
      <c r="E6" s="46" t="s">
        <v>8652</v>
      </c>
      <c r="F6" s="47" t="s">
        <v>8657</v>
      </c>
    </row>
    <row r="7" spans="1:6" ht="39.6" customHeight="1" x14ac:dyDescent="0.2">
      <c r="B7" s="43">
        <v>4</v>
      </c>
      <c r="C7" s="44" t="s">
        <v>8658</v>
      </c>
      <c r="D7" s="45" t="s">
        <v>8654</v>
      </c>
      <c r="E7" s="46" t="s">
        <v>8652</v>
      </c>
      <c r="F7" s="47" t="s">
        <v>8659</v>
      </c>
    </row>
    <row r="8" spans="1:6" ht="39.6" customHeight="1" x14ac:dyDescent="0.2">
      <c r="B8" s="43">
        <v>5</v>
      </c>
      <c r="C8" s="47" t="s">
        <v>8663</v>
      </c>
      <c r="D8" s="45" t="s">
        <v>8654</v>
      </c>
      <c r="E8" s="48" t="s">
        <v>8684</v>
      </c>
      <c r="F8" s="47" t="s">
        <v>8664</v>
      </c>
    </row>
    <row r="9" spans="1:6" ht="39.6"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 customHeight="1" x14ac:dyDescent="0.2">
      <c r="B10" s="43">
        <v>7</v>
      </c>
      <c r="C10" s="44" t="s">
        <v>8688</v>
      </c>
      <c r="D10" s="45" t="s">
        <v>8654</v>
      </c>
      <c r="E10" s="49" t="str">
        <f>IF(入力フォーム!H15="国外","必須","不要")</f>
        <v>不要</v>
      </c>
      <c r="F10" s="47" t="s">
        <v>8689</v>
      </c>
    </row>
  </sheetData>
  <sheetProtection algorithmName="SHA-512" hashValue="VSbX+5paO15pdk2+yylWQM9E/mT1pB1bUdJO/2UozC0zv5DEPhcXCpTPLtxdsl+jcrihD8uWO1/+TD2NTSiCCg==" saltValue="6FICN0WKt0/U8lNMN5+5Hg==" spinCount="100000" sheet="1" objects="1" scenarios="1"/>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Normal="100" zoomScaleSheetLayoutView="100" zoomScalePageLayoutView="70" workbookViewId="0">
      <pane ySplit="1" topLeftCell="A1048576" activePane="bottomLeft" state="frozen"/>
      <selection activeCell="E16" sqref="E16:G16"/>
      <selection pane="bottomLeft" sqref="A1:F1"/>
    </sheetView>
  </sheetViews>
  <sheetFormatPr defaultColWidth="0" defaultRowHeight="18" zeroHeight="1" x14ac:dyDescent="0.2"/>
  <cols>
    <col min="1" max="3" width="2.88671875" style="25" customWidth="1"/>
    <col min="4" max="5" width="6.44140625" style="25" customWidth="1"/>
    <col min="6" max="6" width="33.109375" style="25" customWidth="1"/>
    <col min="7" max="7" width="15.88671875" style="25" customWidth="1"/>
    <col min="8" max="8" width="38.88671875" style="24" customWidth="1"/>
    <col min="9" max="9" width="17.88671875" style="215" customWidth="1"/>
    <col min="10" max="10" width="92.109375" style="25" customWidth="1"/>
    <col min="11" max="11" width="1.6640625" style="25" hidden="1" customWidth="1"/>
    <col min="12" max="12" width="0" style="25" hidden="1" customWidth="1"/>
    <col min="13" max="16384" width="9" style="25" hidden="1"/>
  </cols>
  <sheetData>
    <row r="1" spans="1:12" ht="126" customHeight="1" x14ac:dyDescent="0.2">
      <c r="A1" s="845" t="s">
        <v>9050</v>
      </c>
      <c r="B1" s="846"/>
      <c r="C1" s="846"/>
      <c r="D1" s="846"/>
      <c r="E1" s="846"/>
      <c r="F1" s="846"/>
    </row>
    <row r="2" spans="1:12" ht="13.5" customHeight="1" x14ac:dyDescent="0.2"/>
    <row r="3" spans="1:12" s="253" customFormat="1" ht="22.2" x14ac:dyDescent="0.2">
      <c r="B3" s="28" t="s">
        <v>8766</v>
      </c>
      <c r="C3" s="338"/>
      <c r="D3" s="338"/>
      <c r="E3" s="338"/>
      <c r="H3" s="339"/>
      <c r="I3" s="339"/>
      <c r="J3" s="340"/>
      <c r="L3" s="339"/>
    </row>
    <row r="4" spans="1:12" s="253" customFormat="1" ht="22.2" x14ac:dyDescent="0.2">
      <c r="C4" s="341" t="s">
        <v>9011</v>
      </c>
      <c r="E4" s="338"/>
      <c r="H4" s="339"/>
      <c r="I4" s="339"/>
      <c r="J4" s="340"/>
      <c r="L4" s="339"/>
    </row>
    <row r="5" spans="1:12" s="253" customFormat="1" ht="22.2" x14ac:dyDescent="0.2">
      <c r="C5" s="341"/>
      <c r="D5" s="342" t="s">
        <v>9009</v>
      </c>
      <c r="E5" s="338"/>
      <c r="H5" s="339"/>
      <c r="I5" s="339"/>
      <c r="J5" s="340"/>
      <c r="L5" s="339"/>
    </row>
    <row r="6" spans="1:12" s="253" customFormat="1" ht="22.2" x14ac:dyDescent="0.2">
      <c r="C6" s="341"/>
      <c r="D6" s="217" t="s">
        <v>9001</v>
      </c>
      <c r="E6" s="338"/>
      <c r="H6" s="339"/>
      <c r="I6" s="339"/>
      <c r="J6" s="340"/>
      <c r="L6" s="339"/>
    </row>
    <row r="7" spans="1:12" s="253" customFormat="1" ht="22.2" x14ac:dyDescent="0.2">
      <c r="C7" s="341"/>
      <c r="D7" s="217" t="s">
        <v>9064</v>
      </c>
      <c r="E7" s="338"/>
      <c r="H7" s="339"/>
      <c r="I7" s="339"/>
      <c r="J7" s="340"/>
      <c r="L7" s="339"/>
    </row>
    <row r="8" spans="1:12" s="253" customFormat="1" ht="22.2" x14ac:dyDescent="0.2">
      <c r="C8" s="341"/>
      <c r="D8" s="217" t="s">
        <v>9002</v>
      </c>
      <c r="E8" s="338"/>
      <c r="H8" s="339"/>
      <c r="I8" s="339"/>
      <c r="J8" s="340"/>
      <c r="L8" s="339"/>
    </row>
    <row r="9" spans="1:12" s="253" customFormat="1" ht="22.2" x14ac:dyDescent="0.2">
      <c r="C9" s="341"/>
      <c r="D9" s="217" t="s">
        <v>9003</v>
      </c>
      <c r="E9" s="338"/>
      <c r="H9" s="339"/>
      <c r="I9" s="339"/>
      <c r="J9" s="340"/>
      <c r="L9" s="339"/>
    </row>
    <row r="10" spans="1:12" s="253" customFormat="1" ht="22.2" x14ac:dyDescent="0.2">
      <c r="C10" s="341"/>
      <c r="D10" s="217" t="s">
        <v>9004</v>
      </c>
      <c r="E10" s="338"/>
      <c r="H10" s="339"/>
      <c r="I10" s="339"/>
      <c r="J10" s="340"/>
      <c r="L10" s="339"/>
    </row>
    <row r="11" spans="1:12" s="253" customFormat="1" ht="22.2" x14ac:dyDescent="0.2">
      <c r="C11" s="341"/>
      <c r="D11" s="217" t="s">
        <v>9005</v>
      </c>
      <c r="E11" s="338"/>
      <c r="H11" s="339"/>
      <c r="I11" s="339"/>
      <c r="J11" s="340"/>
      <c r="L11" s="339"/>
    </row>
    <row r="12" spans="1:12" s="253" customFormat="1" ht="22.2" x14ac:dyDescent="0.2">
      <c r="C12" s="341"/>
      <c r="D12" s="342" t="s">
        <v>9010</v>
      </c>
      <c r="E12" s="338"/>
      <c r="H12" s="339"/>
      <c r="I12" s="339"/>
      <c r="J12" s="340"/>
      <c r="L12" s="339"/>
    </row>
    <row r="13" spans="1:12" s="253" customFormat="1" ht="22.2" x14ac:dyDescent="0.2">
      <c r="C13" s="341"/>
      <c r="D13" s="217" t="s">
        <v>9006</v>
      </c>
      <c r="E13" s="338"/>
      <c r="H13" s="339"/>
      <c r="I13" s="339"/>
      <c r="J13" s="340"/>
      <c r="L13" s="339"/>
    </row>
    <row r="14" spans="1:12" s="253" customFormat="1" ht="22.2" x14ac:dyDescent="0.2">
      <c r="C14" s="341"/>
      <c r="D14" s="217" t="s">
        <v>9007</v>
      </c>
      <c r="E14" s="338"/>
      <c r="H14" s="339"/>
      <c r="I14" s="339"/>
      <c r="J14" s="340"/>
      <c r="L14" s="339"/>
    </row>
    <row r="15" spans="1:12" s="253" customFormat="1" ht="22.2" x14ac:dyDescent="0.2">
      <c r="C15" s="341"/>
      <c r="D15" s="217" t="s">
        <v>9008</v>
      </c>
      <c r="E15" s="338"/>
      <c r="H15" s="339"/>
      <c r="I15" s="339"/>
      <c r="J15" s="340"/>
      <c r="L15" s="339"/>
    </row>
    <row r="16" spans="1:12" s="253" customFormat="1" ht="18.75" customHeight="1" thickBot="1" x14ac:dyDescent="0.25">
      <c r="C16" s="29" t="s">
        <v>8671</v>
      </c>
      <c r="D16" s="418" t="s">
        <v>8668</v>
      </c>
      <c r="E16" s="419"/>
      <c r="F16" s="420"/>
      <c r="G16" s="29" t="s">
        <v>8558</v>
      </c>
      <c r="H16" s="29" t="s">
        <v>8669</v>
      </c>
      <c r="I16" s="29" t="s">
        <v>8670</v>
      </c>
      <c r="J16" s="220" t="s">
        <v>8626</v>
      </c>
      <c r="L16" s="339"/>
    </row>
    <row r="17" spans="2:12" s="253" customFormat="1" ht="48.6" x14ac:dyDescent="0.2">
      <c r="C17" s="227" t="s">
        <v>8036</v>
      </c>
      <c r="D17" s="402" t="s">
        <v>8556</v>
      </c>
      <c r="E17" s="848" t="s">
        <v>9000</v>
      </c>
      <c r="F17" s="849"/>
      <c r="G17" s="348" t="str">
        <f>IF(ISBLANK(H17),"必須","入力済")</f>
        <v>入力済</v>
      </c>
      <c r="H17" s="58" t="s">
        <v>11111</v>
      </c>
      <c r="I17" s="343" t="s">
        <v>8789</v>
      </c>
      <c r="J17" s="389" t="s">
        <v>9045</v>
      </c>
      <c r="L17" s="339"/>
    </row>
    <row r="18" spans="2:12" s="253" customFormat="1" ht="32.4" x14ac:dyDescent="0.2">
      <c r="C18" s="227" t="s">
        <v>8037</v>
      </c>
      <c r="D18" s="402"/>
      <c r="E18" s="849" t="s">
        <v>8851</v>
      </c>
      <c r="F18" s="849"/>
      <c r="G18" s="348" t="str">
        <f>IF(ISBLANK(H18),"必須","入力済")</f>
        <v>入力済</v>
      </c>
      <c r="H18" s="58" t="s">
        <v>8893</v>
      </c>
      <c r="I18" s="344" t="s">
        <v>8624</v>
      </c>
      <c r="J18" s="389" t="s">
        <v>8932</v>
      </c>
      <c r="L18" s="339"/>
    </row>
    <row r="19" spans="2:12" s="253" customFormat="1" ht="27" customHeight="1" x14ac:dyDescent="0.2">
      <c r="C19" s="338"/>
      <c r="D19" s="338"/>
      <c r="E19" s="338"/>
      <c r="H19" s="339"/>
      <c r="I19" s="339"/>
      <c r="J19" s="340"/>
      <c r="L19" s="339"/>
    </row>
    <row r="20" spans="2:12" s="253" customFormat="1" ht="22.2"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418" t="s">
        <v>8668</v>
      </c>
      <c r="E22" s="419"/>
      <c r="F22" s="420"/>
      <c r="G22" s="29" t="s">
        <v>8558</v>
      </c>
      <c r="H22" s="345" t="s">
        <v>8669</v>
      </c>
      <c r="I22" s="29" t="s">
        <v>8670</v>
      </c>
      <c r="J22" s="220" t="s">
        <v>8626</v>
      </c>
      <c r="K22" s="339"/>
      <c r="L22" s="339"/>
    </row>
    <row r="23" spans="2:12" s="253" customFormat="1" ht="33" customHeight="1" x14ac:dyDescent="0.2">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2">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8937</v>
      </c>
      <c r="K26" s="339"/>
      <c r="L26" s="339"/>
    </row>
    <row r="27" spans="2:12" s="253" customFormat="1" ht="32.4"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2.4" x14ac:dyDescent="0.2">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4.8" x14ac:dyDescent="0.2">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1" x14ac:dyDescent="0.2">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2"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418" t="s">
        <v>8677</v>
      </c>
      <c r="E34" s="419"/>
      <c r="F34" s="420"/>
      <c r="G34" s="418" t="s">
        <v>8680</v>
      </c>
      <c r="H34" s="419"/>
      <c r="I34" s="420"/>
      <c r="J34" s="29" t="s">
        <v>8678</v>
      </c>
      <c r="L34" s="339"/>
    </row>
    <row r="35" spans="2:12" s="253" customFormat="1" ht="49.5" customHeight="1" x14ac:dyDescent="0.2">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2">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2"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418" t="s">
        <v>8679</v>
      </c>
      <c r="D42" s="419"/>
      <c r="E42" s="419"/>
      <c r="F42" s="420"/>
      <c r="G42" s="418" t="s">
        <v>8925</v>
      </c>
      <c r="H42" s="419"/>
      <c r="I42" s="420"/>
      <c r="J42" s="29" t="s">
        <v>8678</v>
      </c>
    </row>
    <row r="43" spans="2:12" s="253" customFormat="1" ht="54" customHeight="1" x14ac:dyDescent="0.4">
      <c r="C43" s="863" t="s">
        <v>8929</v>
      </c>
      <c r="D43" s="863"/>
      <c r="E43" s="863"/>
      <c r="F43" s="863"/>
      <c r="G43" s="862" t="str">
        <f>入力フォーム!H67&amp;行政用!H24</f>
        <v/>
      </c>
      <c r="H43" s="862"/>
      <c r="I43" s="862"/>
      <c r="J43" s="395" t="s">
        <v>8931</v>
      </c>
    </row>
    <row r="44" spans="2:12" s="253" customFormat="1" ht="27" customHeight="1" x14ac:dyDescent="0.2"/>
    <row r="45" spans="2:12" s="253" customFormat="1" ht="22.2"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418" t="s">
        <v>8668</v>
      </c>
      <c r="E48" s="419"/>
      <c r="F48" s="420"/>
      <c r="G48" s="29" t="s">
        <v>8558</v>
      </c>
      <c r="H48" s="345" t="s">
        <v>8669</v>
      </c>
      <c r="I48" s="29" t="s">
        <v>8670</v>
      </c>
      <c r="J48" s="220" t="s">
        <v>8626</v>
      </c>
      <c r="L48" s="339"/>
    </row>
    <row r="49" spans="3:10" s="253" customFormat="1" ht="33" customHeight="1" x14ac:dyDescent="0.2">
      <c r="C49" s="227" t="s">
        <v>8036</v>
      </c>
      <c r="D49" s="860" t="s">
        <v>8681</v>
      </c>
      <c r="E49" s="859" t="s">
        <v>29</v>
      </c>
      <c r="F49" s="859"/>
      <c r="G49" s="320" t="str">
        <f>IF(ISBLANK(H49),"任意","入力済")</f>
        <v>任意</v>
      </c>
      <c r="H49" s="91"/>
      <c r="I49" s="343" t="s">
        <v>8933</v>
      </c>
      <c r="J49" s="390" t="s">
        <v>8938</v>
      </c>
    </row>
    <row r="50" spans="3:10" s="253" customFormat="1" ht="49.5" customHeight="1" x14ac:dyDescent="0.2">
      <c r="C50" s="227" t="s">
        <v>8037</v>
      </c>
      <c r="D50" s="861"/>
      <c r="E50" s="859" t="s">
        <v>9</v>
      </c>
      <c r="F50" s="859"/>
      <c r="G50" s="348" t="str">
        <f>IF(ISBLANK(H50),"必須","入力済")</f>
        <v>必須</v>
      </c>
      <c r="H50" s="90"/>
      <c r="I50" s="343" t="s">
        <v>8787</v>
      </c>
      <c r="J50" s="357" t="s">
        <v>8939</v>
      </c>
    </row>
    <row r="51" spans="3:10" s="253" customFormat="1" ht="49.5" customHeight="1" x14ac:dyDescent="0.2">
      <c r="C51" s="227" t="s">
        <v>8038</v>
      </c>
      <c r="D51" s="861"/>
      <c r="E51" s="859" t="s">
        <v>13</v>
      </c>
      <c r="F51" s="859"/>
      <c r="G51" s="348" t="str">
        <f>IF(ISBLANK(H51),"必須","入力済")</f>
        <v>必須</v>
      </c>
      <c r="H51" s="61"/>
      <c r="I51" s="343" t="s">
        <v>8787</v>
      </c>
      <c r="J51" s="357" t="s">
        <v>9029</v>
      </c>
    </row>
    <row r="52" spans="3:10" s="253" customFormat="1" ht="49.5" customHeight="1" x14ac:dyDescent="0.2">
      <c r="C52" s="267" t="s">
        <v>8039</v>
      </c>
      <c r="D52" s="861"/>
      <c r="E52" s="859" t="s">
        <v>8049</v>
      </c>
      <c r="F52" s="859"/>
      <c r="G52" s="348" t="str">
        <f>IF(ISBLANK(H52),"必須","入力済")</f>
        <v>必須</v>
      </c>
      <c r="H52" s="61"/>
      <c r="I52" s="343" t="s">
        <v>8787</v>
      </c>
      <c r="J52" s="357" t="s">
        <v>8940</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61"/>
      <c r="I53" s="343" t="s">
        <v>8787</v>
      </c>
      <c r="J53" s="357" t="s">
        <v>8947</v>
      </c>
    </row>
    <row r="54" spans="3:10" s="253" customFormat="1" ht="32.4" x14ac:dyDescent="0.2">
      <c r="C54" s="267" t="s">
        <v>8535</v>
      </c>
      <c r="D54" s="861"/>
      <c r="E54" s="859" t="s">
        <v>8944</v>
      </c>
      <c r="F54" s="859"/>
      <c r="G54" s="320" t="str">
        <f>IF(ISBLANK(H54),"任意","入力済")</f>
        <v>任意</v>
      </c>
      <c r="H54" s="91"/>
      <c r="I54" s="343" t="s">
        <v>8933</v>
      </c>
      <c r="J54" s="390" t="s">
        <v>8943</v>
      </c>
    </row>
    <row r="55" spans="3:10" s="253" customFormat="1" ht="32.4" x14ac:dyDescent="0.2">
      <c r="C55" s="267" t="s">
        <v>8536</v>
      </c>
      <c r="D55" s="861"/>
      <c r="E55" s="859" t="s">
        <v>8946</v>
      </c>
      <c r="F55" s="859"/>
      <c r="G55" s="320" t="str">
        <f>IF(ISBLANK(H55),"任意","入力済")</f>
        <v>任意</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id="rId1"/>
  <rowBreaks count="1" manualBreakCount="1">
    <brk id="44"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2" x14ac:dyDescent="0.2"/>
  <cols>
    <col min="1" max="1" width="3.6640625" style="1" customWidth="1"/>
    <col min="2" max="2" width="3.77734375" style="1" bestFit="1" customWidth="1"/>
    <col min="3" max="3" width="7.88671875" style="1" bestFit="1" customWidth="1"/>
    <col min="4" max="4" width="33.21875" style="1" bestFit="1" customWidth="1"/>
    <col min="5" max="5" width="34.44140625" style="107" bestFit="1" customWidth="1"/>
    <col min="6" max="9" width="9" style="1" bestFit="1"/>
    <col min="10" max="10" width="27.88671875" style="1" bestFit="1" customWidth="1"/>
    <col min="11" max="253" width="9" style="1"/>
    <col min="254" max="254" width="3.77734375" style="1" bestFit="1" customWidth="1"/>
    <col min="255" max="255" width="6.77734375" style="1" bestFit="1" customWidth="1"/>
    <col min="256" max="256" width="26.77734375" style="1" customWidth="1"/>
    <col min="257" max="257" width="7.88671875" style="1" bestFit="1" customWidth="1"/>
    <col min="258" max="258" width="5.109375" style="1" bestFit="1" customWidth="1"/>
    <col min="259" max="259" width="3.77734375" style="1" bestFit="1" customWidth="1"/>
    <col min="260" max="260" width="6.77734375" style="1" bestFit="1" customWidth="1"/>
    <col min="261" max="261" width="26.77734375" style="1" customWidth="1"/>
    <col min="262" max="262" width="7.88671875" style="1" bestFit="1" customWidth="1"/>
    <col min="263" max="263" width="5.109375" style="1" bestFit="1" customWidth="1"/>
    <col min="264" max="509" width="9" style="1"/>
    <col min="510" max="510" width="3.77734375" style="1" bestFit="1" customWidth="1"/>
    <col min="511" max="511" width="6.77734375" style="1" bestFit="1" customWidth="1"/>
    <col min="512" max="512" width="26.77734375" style="1" customWidth="1"/>
    <col min="513" max="513" width="7.88671875" style="1" bestFit="1" customWidth="1"/>
    <col min="514" max="514" width="5.109375" style="1" bestFit="1" customWidth="1"/>
    <col min="515" max="515" width="3.77734375" style="1" bestFit="1" customWidth="1"/>
    <col min="516" max="516" width="6.77734375" style="1" bestFit="1" customWidth="1"/>
    <col min="517" max="517" width="26.77734375" style="1" customWidth="1"/>
    <col min="518" max="518" width="7.88671875" style="1" bestFit="1" customWidth="1"/>
    <col min="519" max="519" width="5.109375" style="1" bestFit="1" customWidth="1"/>
    <col min="520" max="765" width="9" style="1"/>
    <col min="766" max="766" width="3.77734375" style="1" bestFit="1" customWidth="1"/>
    <col min="767" max="767" width="6.77734375" style="1" bestFit="1" customWidth="1"/>
    <col min="768" max="768" width="26.77734375" style="1" customWidth="1"/>
    <col min="769" max="769" width="7.88671875" style="1" bestFit="1" customWidth="1"/>
    <col min="770" max="770" width="5.109375" style="1" bestFit="1" customWidth="1"/>
    <col min="771" max="771" width="3.77734375" style="1" bestFit="1" customWidth="1"/>
    <col min="772" max="772" width="6.77734375" style="1" bestFit="1" customWidth="1"/>
    <col min="773" max="773" width="26.77734375" style="1" customWidth="1"/>
    <col min="774" max="774" width="7.88671875" style="1" bestFit="1" customWidth="1"/>
    <col min="775" max="775" width="5.109375" style="1" bestFit="1" customWidth="1"/>
    <col min="776" max="1021" width="9" style="1"/>
    <col min="1022" max="1022" width="3.77734375" style="1" bestFit="1" customWidth="1"/>
    <col min="1023" max="1023" width="6.77734375" style="1" bestFit="1" customWidth="1"/>
    <col min="1024" max="1024" width="26.77734375" style="1" customWidth="1"/>
    <col min="1025" max="1025" width="7.88671875" style="1" bestFit="1" customWidth="1"/>
    <col min="1026" max="1026" width="5.109375" style="1" bestFit="1" customWidth="1"/>
    <col min="1027" max="1027" width="3.77734375" style="1" bestFit="1" customWidth="1"/>
    <col min="1028" max="1028" width="6.77734375" style="1" bestFit="1" customWidth="1"/>
    <col min="1029" max="1029" width="26.77734375" style="1" customWidth="1"/>
    <col min="1030" max="1030" width="7.88671875" style="1" bestFit="1" customWidth="1"/>
    <col min="1031" max="1031" width="5.109375" style="1" bestFit="1" customWidth="1"/>
    <col min="1032" max="1277" width="9" style="1"/>
    <col min="1278" max="1278" width="3.77734375" style="1" bestFit="1" customWidth="1"/>
    <col min="1279" max="1279" width="6.77734375" style="1" bestFit="1" customWidth="1"/>
    <col min="1280" max="1280" width="26.77734375" style="1" customWidth="1"/>
    <col min="1281" max="1281" width="7.88671875" style="1" bestFit="1" customWidth="1"/>
    <col min="1282" max="1282" width="5.109375" style="1" bestFit="1" customWidth="1"/>
    <col min="1283" max="1283" width="3.77734375" style="1" bestFit="1" customWidth="1"/>
    <col min="1284" max="1284" width="6.77734375" style="1" bestFit="1" customWidth="1"/>
    <col min="1285" max="1285" width="26.77734375" style="1" customWidth="1"/>
    <col min="1286" max="1286" width="7.88671875" style="1" bestFit="1" customWidth="1"/>
    <col min="1287" max="1287" width="5.109375" style="1" bestFit="1" customWidth="1"/>
    <col min="1288" max="1533" width="9" style="1"/>
    <col min="1534" max="1534" width="3.77734375" style="1" bestFit="1" customWidth="1"/>
    <col min="1535" max="1535" width="6.77734375" style="1" bestFit="1" customWidth="1"/>
    <col min="1536" max="1536" width="26.77734375" style="1" customWidth="1"/>
    <col min="1537" max="1537" width="7.88671875" style="1" bestFit="1" customWidth="1"/>
    <col min="1538" max="1538" width="5.109375" style="1" bestFit="1" customWidth="1"/>
    <col min="1539" max="1539" width="3.77734375" style="1" bestFit="1" customWidth="1"/>
    <col min="1540" max="1540" width="6.77734375" style="1" bestFit="1" customWidth="1"/>
    <col min="1541" max="1541" width="26.77734375" style="1" customWidth="1"/>
    <col min="1542" max="1542" width="7.88671875" style="1" bestFit="1" customWidth="1"/>
    <col min="1543" max="1543" width="5.109375" style="1" bestFit="1" customWidth="1"/>
    <col min="1544" max="1789" width="9" style="1"/>
    <col min="1790" max="1790" width="3.77734375" style="1" bestFit="1" customWidth="1"/>
    <col min="1791" max="1791" width="6.77734375" style="1" bestFit="1" customWidth="1"/>
    <col min="1792" max="1792" width="26.77734375" style="1" customWidth="1"/>
    <col min="1793" max="1793" width="7.88671875" style="1" bestFit="1" customWidth="1"/>
    <col min="1794" max="1794" width="5.109375" style="1" bestFit="1" customWidth="1"/>
    <col min="1795" max="1795" width="3.77734375" style="1" bestFit="1" customWidth="1"/>
    <col min="1796" max="1796" width="6.77734375" style="1" bestFit="1" customWidth="1"/>
    <col min="1797" max="1797" width="26.77734375" style="1" customWidth="1"/>
    <col min="1798" max="1798" width="7.88671875" style="1" bestFit="1" customWidth="1"/>
    <col min="1799" max="1799" width="5.109375" style="1" bestFit="1" customWidth="1"/>
    <col min="1800" max="2045" width="9" style="1"/>
    <col min="2046" max="2046" width="3.77734375" style="1" bestFit="1" customWidth="1"/>
    <col min="2047" max="2047" width="6.77734375" style="1" bestFit="1" customWidth="1"/>
    <col min="2048" max="2048" width="26.77734375" style="1" customWidth="1"/>
    <col min="2049" max="2049" width="7.88671875" style="1" bestFit="1" customWidth="1"/>
    <col min="2050" max="2050" width="5.109375" style="1" bestFit="1" customWidth="1"/>
    <col min="2051" max="2051" width="3.77734375" style="1" bestFit="1" customWidth="1"/>
    <col min="2052" max="2052" width="6.77734375" style="1" bestFit="1" customWidth="1"/>
    <col min="2053" max="2053" width="26.77734375" style="1" customWidth="1"/>
    <col min="2054" max="2054" width="7.88671875" style="1" bestFit="1" customWidth="1"/>
    <col min="2055" max="2055" width="5.109375" style="1" bestFit="1" customWidth="1"/>
    <col min="2056" max="2301" width="9" style="1"/>
    <col min="2302" max="2302" width="3.77734375" style="1" bestFit="1" customWidth="1"/>
    <col min="2303" max="2303" width="6.77734375" style="1" bestFit="1" customWidth="1"/>
    <col min="2304" max="2304" width="26.77734375" style="1" customWidth="1"/>
    <col min="2305" max="2305" width="7.88671875" style="1" bestFit="1" customWidth="1"/>
    <col min="2306" max="2306" width="5.109375" style="1" bestFit="1" customWidth="1"/>
    <col min="2307" max="2307" width="3.77734375" style="1" bestFit="1" customWidth="1"/>
    <col min="2308" max="2308" width="6.77734375" style="1" bestFit="1" customWidth="1"/>
    <col min="2309" max="2309" width="26.77734375" style="1" customWidth="1"/>
    <col min="2310" max="2310" width="7.88671875" style="1" bestFit="1" customWidth="1"/>
    <col min="2311" max="2311" width="5.109375" style="1" bestFit="1" customWidth="1"/>
    <col min="2312" max="2557" width="9" style="1"/>
    <col min="2558" max="2558" width="3.77734375" style="1" bestFit="1" customWidth="1"/>
    <col min="2559" max="2559" width="6.77734375" style="1" bestFit="1" customWidth="1"/>
    <col min="2560" max="2560" width="26.77734375" style="1" customWidth="1"/>
    <col min="2561" max="2561" width="7.88671875" style="1" bestFit="1" customWidth="1"/>
    <col min="2562" max="2562" width="5.109375" style="1" bestFit="1" customWidth="1"/>
    <col min="2563" max="2563" width="3.77734375" style="1" bestFit="1" customWidth="1"/>
    <col min="2564" max="2564" width="6.77734375" style="1" bestFit="1" customWidth="1"/>
    <col min="2565" max="2565" width="26.77734375" style="1" customWidth="1"/>
    <col min="2566" max="2566" width="7.88671875" style="1" bestFit="1" customWidth="1"/>
    <col min="2567" max="2567" width="5.109375" style="1" bestFit="1" customWidth="1"/>
    <col min="2568" max="2813" width="9" style="1"/>
    <col min="2814" max="2814" width="3.77734375" style="1" bestFit="1" customWidth="1"/>
    <col min="2815" max="2815" width="6.77734375" style="1" bestFit="1" customWidth="1"/>
    <col min="2816" max="2816" width="26.77734375" style="1" customWidth="1"/>
    <col min="2817" max="2817" width="7.88671875" style="1" bestFit="1" customWidth="1"/>
    <col min="2818" max="2818" width="5.109375" style="1" bestFit="1" customWidth="1"/>
    <col min="2819" max="2819" width="3.77734375" style="1" bestFit="1" customWidth="1"/>
    <col min="2820" max="2820" width="6.77734375" style="1" bestFit="1" customWidth="1"/>
    <col min="2821" max="2821" width="26.77734375" style="1" customWidth="1"/>
    <col min="2822" max="2822" width="7.88671875" style="1" bestFit="1" customWidth="1"/>
    <col min="2823" max="2823" width="5.109375" style="1" bestFit="1" customWidth="1"/>
    <col min="2824" max="3069" width="9" style="1"/>
    <col min="3070" max="3070" width="3.77734375" style="1" bestFit="1" customWidth="1"/>
    <col min="3071" max="3071" width="6.77734375" style="1" bestFit="1" customWidth="1"/>
    <col min="3072" max="3072" width="26.77734375" style="1" customWidth="1"/>
    <col min="3073" max="3073" width="7.88671875" style="1" bestFit="1" customWidth="1"/>
    <col min="3074" max="3074" width="5.109375" style="1" bestFit="1" customWidth="1"/>
    <col min="3075" max="3075" width="3.77734375" style="1" bestFit="1" customWidth="1"/>
    <col min="3076" max="3076" width="6.77734375" style="1" bestFit="1" customWidth="1"/>
    <col min="3077" max="3077" width="26.77734375" style="1" customWidth="1"/>
    <col min="3078" max="3078" width="7.88671875" style="1" bestFit="1" customWidth="1"/>
    <col min="3079" max="3079" width="5.109375" style="1" bestFit="1" customWidth="1"/>
    <col min="3080" max="3325" width="9" style="1"/>
    <col min="3326" max="3326" width="3.77734375" style="1" bestFit="1" customWidth="1"/>
    <col min="3327" max="3327" width="6.77734375" style="1" bestFit="1" customWidth="1"/>
    <col min="3328" max="3328" width="26.77734375" style="1" customWidth="1"/>
    <col min="3329" max="3329" width="7.88671875" style="1" bestFit="1" customWidth="1"/>
    <col min="3330" max="3330" width="5.109375" style="1" bestFit="1" customWidth="1"/>
    <col min="3331" max="3331" width="3.77734375" style="1" bestFit="1" customWidth="1"/>
    <col min="3332" max="3332" width="6.77734375" style="1" bestFit="1" customWidth="1"/>
    <col min="3333" max="3333" width="26.77734375" style="1" customWidth="1"/>
    <col min="3334" max="3334" width="7.88671875" style="1" bestFit="1" customWidth="1"/>
    <col min="3335" max="3335" width="5.109375" style="1" bestFit="1" customWidth="1"/>
    <col min="3336" max="3581" width="9" style="1"/>
    <col min="3582" max="3582" width="3.77734375" style="1" bestFit="1" customWidth="1"/>
    <col min="3583" max="3583" width="6.77734375" style="1" bestFit="1" customWidth="1"/>
    <col min="3584" max="3584" width="26.77734375" style="1" customWidth="1"/>
    <col min="3585" max="3585" width="7.88671875" style="1" bestFit="1" customWidth="1"/>
    <col min="3586" max="3586" width="5.109375" style="1" bestFit="1" customWidth="1"/>
    <col min="3587" max="3587" width="3.77734375" style="1" bestFit="1" customWidth="1"/>
    <col min="3588" max="3588" width="6.77734375" style="1" bestFit="1" customWidth="1"/>
    <col min="3589" max="3589" width="26.77734375" style="1" customWidth="1"/>
    <col min="3590" max="3590" width="7.88671875" style="1" bestFit="1" customWidth="1"/>
    <col min="3591" max="3591" width="5.109375" style="1" bestFit="1" customWidth="1"/>
    <col min="3592" max="3837" width="9" style="1"/>
    <col min="3838" max="3838" width="3.77734375" style="1" bestFit="1" customWidth="1"/>
    <col min="3839" max="3839" width="6.77734375" style="1" bestFit="1" customWidth="1"/>
    <col min="3840" max="3840" width="26.77734375" style="1" customWidth="1"/>
    <col min="3841" max="3841" width="7.88671875" style="1" bestFit="1" customWidth="1"/>
    <col min="3842" max="3842" width="5.109375" style="1" bestFit="1" customWidth="1"/>
    <col min="3843" max="3843" width="3.77734375" style="1" bestFit="1" customWidth="1"/>
    <col min="3844" max="3844" width="6.77734375" style="1" bestFit="1" customWidth="1"/>
    <col min="3845" max="3845" width="26.77734375" style="1" customWidth="1"/>
    <col min="3846" max="3846" width="7.88671875" style="1" bestFit="1" customWidth="1"/>
    <col min="3847" max="3847" width="5.109375" style="1" bestFit="1" customWidth="1"/>
    <col min="3848" max="4093" width="9" style="1"/>
    <col min="4094" max="4094" width="3.77734375" style="1" bestFit="1" customWidth="1"/>
    <col min="4095" max="4095" width="6.77734375" style="1" bestFit="1" customWidth="1"/>
    <col min="4096" max="4096" width="26.77734375" style="1" customWidth="1"/>
    <col min="4097" max="4097" width="7.88671875" style="1" bestFit="1" customWidth="1"/>
    <col min="4098" max="4098" width="5.109375" style="1" bestFit="1" customWidth="1"/>
    <col min="4099" max="4099" width="3.77734375" style="1" bestFit="1" customWidth="1"/>
    <col min="4100" max="4100" width="6.77734375" style="1" bestFit="1" customWidth="1"/>
    <col min="4101" max="4101" width="26.77734375" style="1" customWidth="1"/>
    <col min="4102" max="4102" width="7.88671875" style="1" bestFit="1" customWidth="1"/>
    <col min="4103" max="4103" width="5.109375" style="1" bestFit="1" customWidth="1"/>
    <col min="4104" max="4349" width="9" style="1"/>
    <col min="4350" max="4350" width="3.77734375" style="1" bestFit="1" customWidth="1"/>
    <col min="4351" max="4351" width="6.77734375" style="1" bestFit="1" customWidth="1"/>
    <col min="4352" max="4352" width="26.77734375" style="1" customWidth="1"/>
    <col min="4353" max="4353" width="7.88671875" style="1" bestFit="1" customWidth="1"/>
    <col min="4354" max="4354" width="5.109375" style="1" bestFit="1" customWidth="1"/>
    <col min="4355" max="4355" width="3.77734375" style="1" bestFit="1" customWidth="1"/>
    <col min="4356" max="4356" width="6.77734375" style="1" bestFit="1" customWidth="1"/>
    <col min="4357" max="4357" width="26.77734375" style="1" customWidth="1"/>
    <col min="4358" max="4358" width="7.88671875" style="1" bestFit="1" customWidth="1"/>
    <col min="4359" max="4359" width="5.109375" style="1" bestFit="1" customWidth="1"/>
    <col min="4360" max="4605" width="9" style="1"/>
    <col min="4606" max="4606" width="3.77734375" style="1" bestFit="1" customWidth="1"/>
    <col min="4607" max="4607" width="6.77734375" style="1" bestFit="1" customWidth="1"/>
    <col min="4608" max="4608" width="26.77734375" style="1" customWidth="1"/>
    <col min="4609" max="4609" width="7.88671875" style="1" bestFit="1" customWidth="1"/>
    <col min="4610" max="4610" width="5.109375" style="1" bestFit="1" customWidth="1"/>
    <col min="4611" max="4611" width="3.77734375" style="1" bestFit="1" customWidth="1"/>
    <col min="4612" max="4612" width="6.77734375" style="1" bestFit="1" customWidth="1"/>
    <col min="4613" max="4613" width="26.77734375" style="1" customWidth="1"/>
    <col min="4614" max="4614" width="7.88671875" style="1" bestFit="1" customWidth="1"/>
    <col min="4615" max="4615" width="5.109375" style="1" bestFit="1" customWidth="1"/>
    <col min="4616" max="4861" width="9" style="1"/>
    <col min="4862" max="4862" width="3.77734375" style="1" bestFit="1" customWidth="1"/>
    <col min="4863" max="4863" width="6.77734375" style="1" bestFit="1" customWidth="1"/>
    <col min="4864" max="4864" width="26.77734375" style="1" customWidth="1"/>
    <col min="4865" max="4865" width="7.88671875" style="1" bestFit="1" customWidth="1"/>
    <col min="4866" max="4866" width="5.109375" style="1" bestFit="1" customWidth="1"/>
    <col min="4867" max="4867" width="3.77734375" style="1" bestFit="1" customWidth="1"/>
    <col min="4868" max="4868" width="6.77734375" style="1" bestFit="1" customWidth="1"/>
    <col min="4869" max="4869" width="26.77734375" style="1" customWidth="1"/>
    <col min="4870" max="4870" width="7.88671875" style="1" bestFit="1" customWidth="1"/>
    <col min="4871" max="4871" width="5.109375" style="1" bestFit="1" customWidth="1"/>
    <col min="4872" max="5117" width="9" style="1"/>
    <col min="5118" max="5118" width="3.77734375" style="1" bestFit="1" customWidth="1"/>
    <col min="5119" max="5119" width="6.77734375" style="1" bestFit="1" customWidth="1"/>
    <col min="5120" max="5120" width="26.77734375" style="1" customWidth="1"/>
    <col min="5121" max="5121" width="7.88671875" style="1" bestFit="1" customWidth="1"/>
    <col min="5122" max="5122" width="5.109375" style="1" bestFit="1" customWidth="1"/>
    <col min="5123" max="5123" width="3.77734375" style="1" bestFit="1" customWidth="1"/>
    <col min="5124" max="5124" width="6.77734375" style="1" bestFit="1" customWidth="1"/>
    <col min="5125" max="5125" width="26.77734375" style="1" customWidth="1"/>
    <col min="5126" max="5126" width="7.88671875" style="1" bestFit="1" customWidth="1"/>
    <col min="5127" max="5127" width="5.109375" style="1" bestFit="1" customWidth="1"/>
    <col min="5128" max="5373" width="9" style="1"/>
    <col min="5374" max="5374" width="3.77734375" style="1" bestFit="1" customWidth="1"/>
    <col min="5375" max="5375" width="6.77734375" style="1" bestFit="1" customWidth="1"/>
    <col min="5376" max="5376" width="26.77734375" style="1" customWidth="1"/>
    <col min="5377" max="5377" width="7.88671875" style="1" bestFit="1" customWidth="1"/>
    <col min="5378" max="5378" width="5.109375" style="1" bestFit="1" customWidth="1"/>
    <col min="5379" max="5379" width="3.77734375" style="1" bestFit="1" customWidth="1"/>
    <col min="5380" max="5380" width="6.77734375" style="1" bestFit="1" customWidth="1"/>
    <col min="5381" max="5381" width="26.77734375" style="1" customWidth="1"/>
    <col min="5382" max="5382" width="7.88671875" style="1" bestFit="1" customWidth="1"/>
    <col min="5383" max="5383" width="5.109375" style="1" bestFit="1" customWidth="1"/>
    <col min="5384" max="5629" width="9" style="1"/>
    <col min="5630" max="5630" width="3.77734375" style="1" bestFit="1" customWidth="1"/>
    <col min="5631" max="5631" width="6.77734375" style="1" bestFit="1" customWidth="1"/>
    <col min="5632" max="5632" width="26.77734375" style="1" customWidth="1"/>
    <col min="5633" max="5633" width="7.88671875" style="1" bestFit="1" customWidth="1"/>
    <col min="5634" max="5634" width="5.109375" style="1" bestFit="1" customWidth="1"/>
    <col min="5635" max="5635" width="3.77734375" style="1" bestFit="1" customWidth="1"/>
    <col min="5636" max="5636" width="6.77734375" style="1" bestFit="1" customWidth="1"/>
    <col min="5637" max="5637" width="26.77734375" style="1" customWidth="1"/>
    <col min="5638" max="5638" width="7.88671875" style="1" bestFit="1" customWidth="1"/>
    <col min="5639" max="5639" width="5.109375" style="1" bestFit="1" customWidth="1"/>
    <col min="5640" max="5885" width="9" style="1"/>
    <col min="5886" max="5886" width="3.77734375" style="1" bestFit="1" customWidth="1"/>
    <col min="5887" max="5887" width="6.77734375" style="1" bestFit="1" customWidth="1"/>
    <col min="5888" max="5888" width="26.77734375" style="1" customWidth="1"/>
    <col min="5889" max="5889" width="7.88671875" style="1" bestFit="1" customWidth="1"/>
    <col min="5890" max="5890" width="5.109375" style="1" bestFit="1" customWidth="1"/>
    <col min="5891" max="5891" width="3.77734375" style="1" bestFit="1" customWidth="1"/>
    <col min="5892" max="5892" width="6.77734375" style="1" bestFit="1" customWidth="1"/>
    <col min="5893" max="5893" width="26.77734375" style="1" customWidth="1"/>
    <col min="5894" max="5894" width="7.88671875" style="1" bestFit="1" customWidth="1"/>
    <col min="5895" max="5895" width="5.109375" style="1" bestFit="1" customWidth="1"/>
    <col min="5896" max="6141" width="9" style="1"/>
    <col min="6142" max="6142" width="3.77734375" style="1" bestFit="1" customWidth="1"/>
    <col min="6143" max="6143" width="6.77734375" style="1" bestFit="1" customWidth="1"/>
    <col min="6144" max="6144" width="26.77734375" style="1" customWidth="1"/>
    <col min="6145" max="6145" width="7.88671875" style="1" bestFit="1" customWidth="1"/>
    <col min="6146" max="6146" width="5.109375" style="1" bestFit="1" customWidth="1"/>
    <col min="6147" max="6147" width="3.77734375" style="1" bestFit="1" customWidth="1"/>
    <col min="6148" max="6148" width="6.77734375" style="1" bestFit="1" customWidth="1"/>
    <col min="6149" max="6149" width="26.77734375" style="1" customWidth="1"/>
    <col min="6150" max="6150" width="7.88671875" style="1" bestFit="1" customWidth="1"/>
    <col min="6151" max="6151" width="5.109375" style="1" bestFit="1" customWidth="1"/>
    <col min="6152" max="6397" width="9" style="1"/>
    <col min="6398" max="6398" width="3.77734375" style="1" bestFit="1" customWidth="1"/>
    <col min="6399" max="6399" width="6.77734375" style="1" bestFit="1" customWidth="1"/>
    <col min="6400" max="6400" width="26.77734375" style="1" customWidth="1"/>
    <col min="6401" max="6401" width="7.88671875" style="1" bestFit="1" customWidth="1"/>
    <col min="6402" max="6402" width="5.109375" style="1" bestFit="1" customWidth="1"/>
    <col min="6403" max="6403" width="3.77734375" style="1" bestFit="1" customWidth="1"/>
    <col min="6404" max="6404" width="6.77734375" style="1" bestFit="1" customWidth="1"/>
    <col min="6405" max="6405" width="26.77734375" style="1" customWidth="1"/>
    <col min="6406" max="6406" width="7.88671875" style="1" bestFit="1" customWidth="1"/>
    <col min="6407" max="6407" width="5.109375" style="1" bestFit="1" customWidth="1"/>
    <col min="6408" max="6653" width="9" style="1"/>
    <col min="6654" max="6654" width="3.77734375" style="1" bestFit="1" customWidth="1"/>
    <col min="6655" max="6655" width="6.77734375" style="1" bestFit="1" customWidth="1"/>
    <col min="6656" max="6656" width="26.77734375" style="1" customWidth="1"/>
    <col min="6657" max="6657" width="7.88671875" style="1" bestFit="1" customWidth="1"/>
    <col min="6658" max="6658" width="5.109375" style="1" bestFit="1" customWidth="1"/>
    <col min="6659" max="6659" width="3.77734375" style="1" bestFit="1" customWidth="1"/>
    <col min="6660" max="6660" width="6.77734375" style="1" bestFit="1" customWidth="1"/>
    <col min="6661" max="6661" width="26.77734375" style="1" customWidth="1"/>
    <col min="6662" max="6662" width="7.88671875" style="1" bestFit="1" customWidth="1"/>
    <col min="6663" max="6663" width="5.109375" style="1" bestFit="1" customWidth="1"/>
    <col min="6664" max="6909" width="9" style="1"/>
    <col min="6910" max="6910" width="3.77734375" style="1" bestFit="1" customWidth="1"/>
    <col min="6911" max="6911" width="6.77734375" style="1" bestFit="1" customWidth="1"/>
    <col min="6912" max="6912" width="26.77734375" style="1" customWidth="1"/>
    <col min="6913" max="6913" width="7.88671875" style="1" bestFit="1" customWidth="1"/>
    <col min="6914" max="6914" width="5.109375" style="1" bestFit="1" customWidth="1"/>
    <col min="6915" max="6915" width="3.77734375" style="1" bestFit="1" customWidth="1"/>
    <col min="6916" max="6916" width="6.77734375" style="1" bestFit="1" customWidth="1"/>
    <col min="6917" max="6917" width="26.77734375" style="1" customWidth="1"/>
    <col min="6918" max="6918" width="7.88671875" style="1" bestFit="1" customWidth="1"/>
    <col min="6919" max="6919" width="5.109375" style="1" bestFit="1" customWidth="1"/>
    <col min="6920" max="7165" width="9" style="1"/>
    <col min="7166" max="7166" width="3.77734375" style="1" bestFit="1" customWidth="1"/>
    <col min="7167" max="7167" width="6.77734375" style="1" bestFit="1" customWidth="1"/>
    <col min="7168" max="7168" width="26.77734375" style="1" customWidth="1"/>
    <col min="7169" max="7169" width="7.88671875" style="1" bestFit="1" customWidth="1"/>
    <col min="7170" max="7170" width="5.109375" style="1" bestFit="1" customWidth="1"/>
    <col min="7171" max="7171" width="3.77734375" style="1" bestFit="1" customWidth="1"/>
    <col min="7172" max="7172" width="6.77734375" style="1" bestFit="1" customWidth="1"/>
    <col min="7173" max="7173" width="26.77734375" style="1" customWidth="1"/>
    <col min="7174" max="7174" width="7.88671875" style="1" bestFit="1" customWidth="1"/>
    <col min="7175" max="7175" width="5.109375" style="1" bestFit="1" customWidth="1"/>
    <col min="7176" max="7421" width="9" style="1"/>
    <col min="7422" max="7422" width="3.77734375" style="1" bestFit="1" customWidth="1"/>
    <col min="7423" max="7423" width="6.77734375" style="1" bestFit="1" customWidth="1"/>
    <col min="7424" max="7424" width="26.77734375" style="1" customWidth="1"/>
    <col min="7425" max="7425" width="7.88671875" style="1" bestFit="1" customWidth="1"/>
    <col min="7426" max="7426" width="5.109375" style="1" bestFit="1" customWidth="1"/>
    <col min="7427" max="7427" width="3.77734375" style="1" bestFit="1" customWidth="1"/>
    <col min="7428" max="7428" width="6.77734375" style="1" bestFit="1" customWidth="1"/>
    <col min="7429" max="7429" width="26.77734375" style="1" customWidth="1"/>
    <col min="7430" max="7430" width="7.88671875" style="1" bestFit="1" customWidth="1"/>
    <col min="7431" max="7431" width="5.109375" style="1" bestFit="1" customWidth="1"/>
    <col min="7432" max="7677" width="9" style="1"/>
    <col min="7678" max="7678" width="3.77734375" style="1" bestFit="1" customWidth="1"/>
    <col min="7679" max="7679" width="6.77734375" style="1" bestFit="1" customWidth="1"/>
    <col min="7680" max="7680" width="26.77734375" style="1" customWidth="1"/>
    <col min="7681" max="7681" width="7.88671875" style="1" bestFit="1" customWidth="1"/>
    <col min="7682" max="7682" width="5.109375" style="1" bestFit="1" customWidth="1"/>
    <col min="7683" max="7683" width="3.77734375" style="1" bestFit="1" customWidth="1"/>
    <col min="7684" max="7684" width="6.77734375" style="1" bestFit="1" customWidth="1"/>
    <col min="7685" max="7685" width="26.77734375" style="1" customWidth="1"/>
    <col min="7686" max="7686" width="7.88671875" style="1" bestFit="1" customWidth="1"/>
    <col min="7687" max="7687" width="5.109375" style="1" bestFit="1" customWidth="1"/>
    <col min="7688" max="7933" width="9" style="1"/>
    <col min="7934" max="7934" width="3.77734375" style="1" bestFit="1" customWidth="1"/>
    <col min="7935" max="7935" width="6.77734375" style="1" bestFit="1" customWidth="1"/>
    <col min="7936" max="7936" width="26.77734375" style="1" customWidth="1"/>
    <col min="7937" max="7937" width="7.88671875" style="1" bestFit="1" customWidth="1"/>
    <col min="7938" max="7938" width="5.109375" style="1" bestFit="1" customWidth="1"/>
    <col min="7939" max="7939" width="3.77734375" style="1" bestFit="1" customWidth="1"/>
    <col min="7940" max="7940" width="6.77734375" style="1" bestFit="1" customWidth="1"/>
    <col min="7941" max="7941" width="26.77734375" style="1" customWidth="1"/>
    <col min="7942" max="7942" width="7.88671875" style="1" bestFit="1" customWidth="1"/>
    <col min="7943" max="7943" width="5.109375" style="1" bestFit="1" customWidth="1"/>
    <col min="7944" max="8189" width="9" style="1"/>
    <col min="8190" max="8190" width="3.77734375" style="1" bestFit="1" customWidth="1"/>
    <col min="8191" max="8191" width="6.77734375" style="1" bestFit="1" customWidth="1"/>
    <col min="8192" max="8192" width="26.77734375" style="1" customWidth="1"/>
    <col min="8193" max="8193" width="7.88671875" style="1" bestFit="1" customWidth="1"/>
    <col min="8194" max="8194" width="5.109375" style="1" bestFit="1" customWidth="1"/>
    <col min="8195" max="8195" width="3.77734375" style="1" bestFit="1" customWidth="1"/>
    <col min="8196" max="8196" width="6.77734375" style="1" bestFit="1" customWidth="1"/>
    <col min="8197" max="8197" width="26.77734375" style="1" customWidth="1"/>
    <col min="8198" max="8198" width="7.88671875" style="1" bestFit="1" customWidth="1"/>
    <col min="8199" max="8199" width="5.109375" style="1" bestFit="1" customWidth="1"/>
    <col min="8200" max="8445" width="9" style="1"/>
    <col min="8446" max="8446" width="3.77734375" style="1" bestFit="1" customWidth="1"/>
    <col min="8447" max="8447" width="6.77734375" style="1" bestFit="1" customWidth="1"/>
    <col min="8448" max="8448" width="26.77734375" style="1" customWidth="1"/>
    <col min="8449" max="8449" width="7.88671875" style="1" bestFit="1" customWidth="1"/>
    <col min="8450" max="8450" width="5.109375" style="1" bestFit="1" customWidth="1"/>
    <col min="8451" max="8451" width="3.77734375" style="1" bestFit="1" customWidth="1"/>
    <col min="8452" max="8452" width="6.77734375" style="1" bestFit="1" customWidth="1"/>
    <col min="8453" max="8453" width="26.77734375" style="1" customWidth="1"/>
    <col min="8454" max="8454" width="7.88671875" style="1" bestFit="1" customWidth="1"/>
    <col min="8455" max="8455" width="5.109375" style="1" bestFit="1" customWidth="1"/>
    <col min="8456" max="8701" width="9" style="1"/>
    <col min="8702" max="8702" width="3.77734375" style="1" bestFit="1" customWidth="1"/>
    <col min="8703" max="8703" width="6.77734375" style="1" bestFit="1" customWidth="1"/>
    <col min="8704" max="8704" width="26.77734375" style="1" customWidth="1"/>
    <col min="8705" max="8705" width="7.88671875" style="1" bestFit="1" customWidth="1"/>
    <col min="8706" max="8706" width="5.109375" style="1" bestFit="1" customWidth="1"/>
    <col min="8707" max="8707" width="3.77734375" style="1" bestFit="1" customWidth="1"/>
    <col min="8708" max="8708" width="6.77734375" style="1" bestFit="1" customWidth="1"/>
    <col min="8709" max="8709" width="26.77734375" style="1" customWidth="1"/>
    <col min="8710" max="8710" width="7.88671875" style="1" bestFit="1" customWidth="1"/>
    <col min="8711" max="8711" width="5.109375" style="1" bestFit="1" customWidth="1"/>
    <col min="8712" max="8957" width="9" style="1"/>
    <col min="8958" max="8958" width="3.77734375" style="1" bestFit="1" customWidth="1"/>
    <col min="8959" max="8959" width="6.77734375" style="1" bestFit="1" customWidth="1"/>
    <col min="8960" max="8960" width="26.77734375" style="1" customWidth="1"/>
    <col min="8961" max="8961" width="7.88671875" style="1" bestFit="1" customWidth="1"/>
    <col min="8962" max="8962" width="5.109375" style="1" bestFit="1" customWidth="1"/>
    <col min="8963" max="8963" width="3.77734375" style="1" bestFit="1" customWidth="1"/>
    <col min="8964" max="8964" width="6.77734375" style="1" bestFit="1" customWidth="1"/>
    <col min="8965" max="8965" width="26.77734375" style="1" customWidth="1"/>
    <col min="8966" max="8966" width="7.88671875" style="1" bestFit="1" customWidth="1"/>
    <col min="8967" max="8967" width="5.109375" style="1" bestFit="1" customWidth="1"/>
    <col min="8968" max="9213" width="9" style="1"/>
    <col min="9214" max="9214" width="3.77734375" style="1" bestFit="1" customWidth="1"/>
    <col min="9215" max="9215" width="6.77734375" style="1" bestFit="1" customWidth="1"/>
    <col min="9216" max="9216" width="26.77734375" style="1" customWidth="1"/>
    <col min="9217" max="9217" width="7.88671875" style="1" bestFit="1" customWidth="1"/>
    <col min="9218" max="9218" width="5.109375" style="1" bestFit="1" customWidth="1"/>
    <col min="9219" max="9219" width="3.77734375" style="1" bestFit="1" customWidth="1"/>
    <col min="9220" max="9220" width="6.77734375" style="1" bestFit="1" customWidth="1"/>
    <col min="9221" max="9221" width="26.77734375" style="1" customWidth="1"/>
    <col min="9222" max="9222" width="7.88671875" style="1" bestFit="1" customWidth="1"/>
    <col min="9223" max="9223" width="5.109375" style="1" bestFit="1" customWidth="1"/>
    <col min="9224" max="9469" width="9" style="1"/>
    <col min="9470" max="9470" width="3.77734375" style="1" bestFit="1" customWidth="1"/>
    <col min="9471" max="9471" width="6.77734375" style="1" bestFit="1" customWidth="1"/>
    <col min="9472" max="9472" width="26.77734375" style="1" customWidth="1"/>
    <col min="9473" max="9473" width="7.88671875" style="1" bestFit="1" customWidth="1"/>
    <col min="9474" max="9474" width="5.109375" style="1" bestFit="1" customWidth="1"/>
    <col min="9475" max="9475" width="3.77734375" style="1" bestFit="1" customWidth="1"/>
    <col min="9476" max="9476" width="6.77734375" style="1" bestFit="1" customWidth="1"/>
    <col min="9477" max="9477" width="26.77734375" style="1" customWidth="1"/>
    <col min="9478" max="9478" width="7.88671875" style="1" bestFit="1" customWidth="1"/>
    <col min="9479" max="9479" width="5.109375" style="1" bestFit="1" customWidth="1"/>
    <col min="9480" max="9725" width="9" style="1"/>
    <col min="9726" max="9726" width="3.77734375" style="1" bestFit="1" customWidth="1"/>
    <col min="9727" max="9727" width="6.77734375" style="1" bestFit="1" customWidth="1"/>
    <col min="9728" max="9728" width="26.77734375" style="1" customWidth="1"/>
    <col min="9729" max="9729" width="7.88671875" style="1" bestFit="1" customWidth="1"/>
    <col min="9730" max="9730" width="5.109375" style="1" bestFit="1" customWidth="1"/>
    <col min="9731" max="9731" width="3.77734375" style="1" bestFit="1" customWidth="1"/>
    <col min="9732" max="9732" width="6.77734375" style="1" bestFit="1" customWidth="1"/>
    <col min="9733" max="9733" width="26.77734375" style="1" customWidth="1"/>
    <col min="9734" max="9734" width="7.88671875" style="1" bestFit="1" customWidth="1"/>
    <col min="9735" max="9735" width="5.109375" style="1" bestFit="1" customWidth="1"/>
    <col min="9736" max="9981" width="9" style="1"/>
    <col min="9982" max="9982" width="3.77734375" style="1" bestFit="1" customWidth="1"/>
    <col min="9983" max="9983" width="6.77734375" style="1" bestFit="1" customWidth="1"/>
    <col min="9984" max="9984" width="26.77734375" style="1" customWidth="1"/>
    <col min="9985" max="9985" width="7.88671875" style="1" bestFit="1" customWidth="1"/>
    <col min="9986" max="9986" width="5.109375" style="1" bestFit="1" customWidth="1"/>
    <col min="9987" max="9987" width="3.77734375" style="1" bestFit="1" customWidth="1"/>
    <col min="9988" max="9988" width="6.77734375" style="1" bestFit="1" customWidth="1"/>
    <col min="9989" max="9989" width="26.77734375" style="1" customWidth="1"/>
    <col min="9990" max="9990" width="7.88671875" style="1" bestFit="1" customWidth="1"/>
    <col min="9991" max="9991" width="5.109375" style="1" bestFit="1" customWidth="1"/>
    <col min="9992" max="10237" width="9" style="1"/>
    <col min="10238" max="10238" width="3.77734375" style="1" bestFit="1" customWidth="1"/>
    <col min="10239" max="10239" width="6.77734375" style="1" bestFit="1" customWidth="1"/>
    <col min="10240" max="10240" width="26.77734375" style="1" customWidth="1"/>
    <col min="10241" max="10241" width="7.88671875" style="1" bestFit="1" customWidth="1"/>
    <col min="10242" max="10242" width="5.109375" style="1" bestFit="1" customWidth="1"/>
    <col min="10243" max="10243" width="3.77734375" style="1" bestFit="1" customWidth="1"/>
    <col min="10244" max="10244" width="6.77734375" style="1" bestFit="1" customWidth="1"/>
    <col min="10245" max="10245" width="26.77734375" style="1" customWidth="1"/>
    <col min="10246" max="10246" width="7.88671875" style="1" bestFit="1" customWidth="1"/>
    <col min="10247" max="10247" width="5.109375" style="1" bestFit="1" customWidth="1"/>
    <col min="10248" max="10493" width="9" style="1"/>
    <col min="10494" max="10494" width="3.77734375" style="1" bestFit="1" customWidth="1"/>
    <col min="10495" max="10495" width="6.77734375" style="1" bestFit="1" customWidth="1"/>
    <col min="10496" max="10496" width="26.77734375" style="1" customWidth="1"/>
    <col min="10497" max="10497" width="7.88671875" style="1" bestFit="1" customWidth="1"/>
    <col min="10498" max="10498" width="5.109375" style="1" bestFit="1" customWidth="1"/>
    <col min="10499" max="10499" width="3.77734375" style="1" bestFit="1" customWidth="1"/>
    <col min="10500" max="10500" width="6.77734375" style="1" bestFit="1" customWidth="1"/>
    <col min="10501" max="10501" width="26.77734375" style="1" customWidth="1"/>
    <col min="10502" max="10502" width="7.88671875" style="1" bestFit="1" customWidth="1"/>
    <col min="10503" max="10503" width="5.109375" style="1" bestFit="1" customWidth="1"/>
    <col min="10504" max="10749" width="9" style="1"/>
    <col min="10750" max="10750" width="3.77734375" style="1" bestFit="1" customWidth="1"/>
    <col min="10751" max="10751" width="6.77734375" style="1" bestFit="1" customWidth="1"/>
    <col min="10752" max="10752" width="26.77734375" style="1" customWidth="1"/>
    <col min="10753" max="10753" width="7.88671875" style="1" bestFit="1" customWidth="1"/>
    <col min="10754" max="10754" width="5.109375" style="1" bestFit="1" customWidth="1"/>
    <col min="10755" max="10755" width="3.77734375" style="1" bestFit="1" customWidth="1"/>
    <col min="10756" max="10756" width="6.77734375" style="1" bestFit="1" customWidth="1"/>
    <col min="10757" max="10757" width="26.77734375" style="1" customWidth="1"/>
    <col min="10758" max="10758" width="7.88671875" style="1" bestFit="1" customWidth="1"/>
    <col min="10759" max="10759" width="5.109375" style="1" bestFit="1" customWidth="1"/>
    <col min="10760" max="11005" width="9" style="1"/>
    <col min="11006" max="11006" width="3.77734375" style="1" bestFit="1" customWidth="1"/>
    <col min="11007" max="11007" width="6.77734375" style="1" bestFit="1" customWidth="1"/>
    <col min="11008" max="11008" width="26.77734375" style="1" customWidth="1"/>
    <col min="11009" max="11009" width="7.88671875" style="1" bestFit="1" customWidth="1"/>
    <col min="11010" max="11010" width="5.109375" style="1" bestFit="1" customWidth="1"/>
    <col min="11011" max="11011" width="3.77734375" style="1" bestFit="1" customWidth="1"/>
    <col min="11012" max="11012" width="6.77734375" style="1" bestFit="1" customWidth="1"/>
    <col min="11013" max="11013" width="26.77734375" style="1" customWidth="1"/>
    <col min="11014" max="11014" width="7.88671875" style="1" bestFit="1" customWidth="1"/>
    <col min="11015" max="11015" width="5.109375" style="1" bestFit="1" customWidth="1"/>
    <col min="11016" max="11261" width="9" style="1"/>
    <col min="11262" max="11262" width="3.77734375" style="1" bestFit="1" customWidth="1"/>
    <col min="11263" max="11263" width="6.77734375" style="1" bestFit="1" customWidth="1"/>
    <col min="11264" max="11264" width="26.77734375" style="1" customWidth="1"/>
    <col min="11265" max="11265" width="7.88671875" style="1" bestFit="1" customWidth="1"/>
    <col min="11266" max="11266" width="5.109375" style="1" bestFit="1" customWidth="1"/>
    <col min="11267" max="11267" width="3.77734375" style="1" bestFit="1" customWidth="1"/>
    <col min="11268" max="11268" width="6.77734375" style="1" bestFit="1" customWidth="1"/>
    <col min="11269" max="11269" width="26.77734375" style="1" customWidth="1"/>
    <col min="11270" max="11270" width="7.88671875" style="1" bestFit="1" customWidth="1"/>
    <col min="11271" max="11271" width="5.109375" style="1" bestFit="1" customWidth="1"/>
    <col min="11272" max="11517" width="9" style="1"/>
    <col min="11518" max="11518" width="3.77734375" style="1" bestFit="1" customWidth="1"/>
    <col min="11519" max="11519" width="6.77734375" style="1" bestFit="1" customWidth="1"/>
    <col min="11520" max="11520" width="26.77734375" style="1" customWidth="1"/>
    <col min="11521" max="11521" width="7.88671875" style="1" bestFit="1" customWidth="1"/>
    <col min="11522" max="11522" width="5.109375" style="1" bestFit="1" customWidth="1"/>
    <col min="11523" max="11523" width="3.77734375" style="1" bestFit="1" customWidth="1"/>
    <col min="11524" max="11524" width="6.77734375" style="1" bestFit="1" customWidth="1"/>
    <col min="11525" max="11525" width="26.77734375" style="1" customWidth="1"/>
    <col min="11526" max="11526" width="7.88671875" style="1" bestFit="1" customWidth="1"/>
    <col min="11527" max="11527" width="5.109375" style="1" bestFit="1" customWidth="1"/>
    <col min="11528" max="11773" width="9" style="1"/>
    <col min="11774" max="11774" width="3.77734375" style="1" bestFit="1" customWidth="1"/>
    <col min="11775" max="11775" width="6.77734375" style="1" bestFit="1" customWidth="1"/>
    <col min="11776" max="11776" width="26.77734375" style="1" customWidth="1"/>
    <col min="11777" max="11777" width="7.88671875" style="1" bestFit="1" customWidth="1"/>
    <col min="11778" max="11778" width="5.109375" style="1" bestFit="1" customWidth="1"/>
    <col min="11779" max="11779" width="3.77734375" style="1" bestFit="1" customWidth="1"/>
    <col min="11780" max="11780" width="6.77734375" style="1" bestFit="1" customWidth="1"/>
    <col min="11781" max="11781" width="26.77734375" style="1" customWidth="1"/>
    <col min="11782" max="11782" width="7.88671875" style="1" bestFit="1" customWidth="1"/>
    <col min="11783" max="11783" width="5.109375" style="1" bestFit="1" customWidth="1"/>
    <col min="11784" max="12029" width="9" style="1"/>
    <col min="12030" max="12030" width="3.77734375" style="1" bestFit="1" customWidth="1"/>
    <col min="12031" max="12031" width="6.77734375" style="1" bestFit="1" customWidth="1"/>
    <col min="12032" max="12032" width="26.77734375" style="1" customWidth="1"/>
    <col min="12033" max="12033" width="7.88671875" style="1" bestFit="1" customWidth="1"/>
    <col min="12034" max="12034" width="5.109375" style="1" bestFit="1" customWidth="1"/>
    <col min="12035" max="12035" width="3.77734375" style="1" bestFit="1" customWidth="1"/>
    <col min="12036" max="12036" width="6.77734375" style="1" bestFit="1" customWidth="1"/>
    <col min="12037" max="12037" width="26.77734375" style="1" customWidth="1"/>
    <col min="12038" max="12038" width="7.88671875" style="1" bestFit="1" customWidth="1"/>
    <col min="12039" max="12039" width="5.109375" style="1" bestFit="1" customWidth="1"/>
    <col min="12040" max="12285" width="9" style="1"/>
    <col min="12286" max="12286" width="3.77734375" style="1" bestFit="1" customWidth="1"/>
    <col min="12287" max="12287" width="6.77734375" style="1" bestFit="1" customWidth="1"/>
    <col min="12288" max="12288" width="26.77734375" style="1" customWidth="1"/>
    <col min="12289" max="12289" width="7.88671875" style="1" bestFit="1" customWidth="1"/>
    <col min="12290" max="12290" width="5.109375" style="1" bestFit="1" customWidth="1"/>
    <col min="12291" max="12291" width="3.77734375" style="1" bestFit="1" customWidth="1"/>
    <col min="12292" max="12292" width="6.77734375" style="1" bestFit="1" customWidth="1"/>
    <col min="12293" max="12293" width="26.77734375" style="1" customWidth="1"/>
    <col min="12294" max="12294" width="7.88671875" style="1" bestFit="1" customWidth="1"/>
    <col min="12295" max="12295" width="5.109375" style="1" bestFit="1" customWidth="1"/>
    <col min="12296" max="12541" width="9" style="1"/>
    <col min="12542" max="12542" width="3.77734375" style="1" bestFit="1" customWidth="1"/>
    <col min="12543" max="12543" width="6.77734375" style="1" bestFit="1" customWidth="1"/>
    <col min="12544" max="12544" width="26.77734375" style="1" customWidth="1"/>
    <col min="12545" max="12545" width="7.88671875" style="1" bestFit="1" customWidth="1"/>
    <col min="12546" max="12546" width="5.109375" style="1" bestFit="1" customWidth="1"/>
    <col min="12547" max="12547" width="3.77734375" style="1" bestFit="1" customWidth="1"/>
    <col min="12548" max="12548" width="6.77734375" style="1" bestFit="1" customWidth="1"/>
    <col min="12549" max="12549" width="26.77734375" style="1" customWidth="1"/>
    <col min="12550" max="12550" width="7.88671875" style="1" bestFit="1" customWidth="1"/>
    <col min="12551" max="12551" width="5.109375" style="1" bestFit="1" customWidth="1"/>
    <col min="12552" max="12797" width="9" style="1"/>
    <col min="12798" max="12798" width="3.77734375" style="1" bestFit="1" customWidth="1"/>
    <col min="12799" max="12799" width="6.77734375" style="1" bestFit="1" customWidth="1"/>
    <col min="12800" max="12800" width="26.77734375" style="1" customWidth="1"/>
    <col min="12801" max="12801" width="7.88671875" style="1" bestFit="1" customWidth="1"/>
    <col min="12802" max="12802" width="5.109375" style="1" bestFit="1" customWidth="1"/>
    <col min="12803" max="12803" width="3.77734375" style="1" bestFit="1" customWidth="1"/>
    <col min="12804" max="12804" width="6.77734375" style="1" bestFit="1" customWidth="1"/>
    <col min="12805" max="12805" width="26.77734375" style="1" customWidth="1"/>
    <col min="12806" max="12806" width="7.88671875" style="1" bestFit="1" customWidth="1"/>
    <col min="12807" max="12807" width="5.109375" style="1" bestFit="1" customWidth="1"/>
    <col min="12808" max="13053" width="9" style="1"/>
    <col min="13054" max="13054" width="3.77734375" style="1" bestFit="1" customWidth="1"/>
    <col min="13055" max="13055" width="6.77734375" style="1" bestFit="1" customWidth="1"/>
    <col min="13056" max="13056" width="26.77734375" style="1" customWidth="1"/>
    <col min="13057" max="13057" width="7.88671875" style="1" bestFit="1" customWidth="1"/>
    <col min="13058" max="13058" width="5.109375" style="1" bestFit="1" customWidth="1"/>
    <col min="13059" max="13059" width="3.77734375" style="1" bestFit="1" customWidth="1"/>
    <col min="13060" max="13060" width="6.77734375" style="1" bestFit="1" customWidth="1"/>
    <col min="13061" max="13061" width="26.77734375" style="1" customWidth="1"/>
    <col min="13062" max="13062" width="7.88671875" style="1" bestFit="1" customWidth="1"/>
    <col min="13063" max="13063" width="5.109375" style="1" bestFit="1" customWidth="1"/>
    <col min="13064" max="13309" width="9" style="1"/>
    <col min="13310" max="13310" width="3.77734375" style="1" bestFit="1" customWidth="1"/>
    <col min="13311" max="13311" width="6.77734375" style="1" bestFit="1" customWidth="1"/>
    <col min="13312" max="13312" width="26.77734375" style="1" customWidth="1"/>
    <col min="13313" max="13313" width="7.88671875" style="1" bestFit="1" customWidth="1"/>
    <col min="13314" max="13314" width="5.109375" style="1" bestFit="1" customWidth="1"/>
    <col min="13315" max="13315" width="3.77734375" style="1" bestFit="1" customWidth="1"/>
    <col min="13316" max="13316" width="6.77734375" style="1" bestFit="1" customWidth="1"/>
    <col min="13317" max="13317" width="26.77734375" style="1" customWidth="1"/>
    <col min="13318" max="13318" width="7.88671875" style="1" bestFit="1" customWidth="1"/>
    <col min="13319" max="13319" width="5.109375" style="1" bestFit="1" customWidth="1"/>
    <col min="13320" max="13565" width="9" style="1"/>
    <col min="13566" max="13566" width="3.77734375" style="1" bestFit="1" customWidth="1"/>
    <col min="13567" max="13567" width="6.77734375" style="1" bestFit="1" customWidth="1"/>
    <col min="13568" max="13568" width="26.77734375" style="1" customWidth="1"/>
    <col min="13569" max="13569" width="7.88671875" style="1" bestFit="1" customWidth="1"/>
    <col min="13570" max="13570" width="5.109375" style="1" bestFit="1" customWidth="1"/>
    <col min="13571" max="13571" width="3.77734375" style="1" bestFit="1" customWidth="1"/>
    <col min="13572" max="13572" width="6.77734375" style="1" bestFit="1" customWidth="1"/>
    <col min="13573" max="13573" width="26.77734375" style="1" customWidth="1"/>
    <col min="13574" max="13574" width="7.88671875" style="1" bestFit="1" customWidth="1"/>
    <col min="13575" max="13575" width="5.109375" style="1" bestFit="1" customWidth="1"/>
    <col min="13576" max="13821" width="9" style="1"/>
    <col min="13822" max="13822" width="3.77734375" style="1" bestFit="1" customWidth="1"/>
    <col min="13823" max="13823" width="6.77734375" style="1" bestFit="1" customWidth="1"/>
    <col min="13824" max="13824" width="26.77734375" style="1" customWidth="1"/>
    <col min="13825" max="13825" width="7.88671875" style="1" bestFit="1" customWidth="1"/>
    <col min="13826" max="13826" width="5.109375" style="1" bestFit="1" customWidth="1"/>
    <col min="13827" max="13827" width="3.77734375" style="1" bestFit="1" customWidth="1"/>
    <col min="13828" max="13828" width="6.77734375" style="1" bestFit="1" customWidth="1"/>
    <col min="13829" max="13829" width="26.77734375" style="1" customWidth="1"/>
    <col min="13830" max="13830" width="7.88671875" style="1" bestFit="1" customWidth="1"/>
    <col min="13831" max="13831" width="5.109375" style="1" bestFit="1" customWidth="1"/>
    <col min="13832" max="14077" width="9" style="1"/>
    <col min="14078" max="14078" width="3.77734375" style="1" bestFit="1" customWidth="1"/>
    <col min="14079" max="14079" width="6.77734375" style="1" bestFit="1" customWidth="1"/>
    <col min="14080" max="14080" width="26.77734375" style="1" customWidth="1"/>
    <col min="14081" max="14081" width="7.88671875" style="1" bestFit="1" customWidth="1"/>
    <col min="14082" max="14082" width="5.109375" style="1" bestFit="1" customWidth="1"/>
    <col min="14083" max="14083" width="3.77734375" style="1" bestFit="1" customWidth="1"/>
    <col min="14084" max="14084" width="6.77734375" style="1" bestFit="1" customWidth="1"/>
    <col min="14085" max="14085" width="26.77734375" style="1" customWidth="1"/>
    <col min="14086" max="14086" width="7.88671875" style="1" bestFit="1" customWidth="1"/>
    <col min="14087" max="14087" width="5.109375" style="1" bestFit="1" customWidth="1"/>
    <col min="14088" max="14333" width="9" style="1"/>
    <col min="14334" max="14334" width="3.77734375" style="1" bestFit="1" customWidth="1"/>
    <col min="14335" max="14335" width="6.77734375" style="1" bestFit="1" customWidth="1"/>
    <col min="14336" max="14336" width="26.77734375" style="1" customWidth="1"/>
    <col min="14337" max="14337" width="7.88671875" style="1" bestFit="1" customWidth="1"/>
    <col min="14338" max="14338" width="5.109375" style="1" bestFit="1" customWidth="1"/>
    <col min="14339" max="14339" width="3.77734375" style="1" bestFit="1" customWidth="1"/>
    <col min="14340" max="14340" width="6.77734375" style="1" bestFit="1" customWidth="1"/>
    <col min="14341" max="14341" width="26.77734375" style="1" customWidth="1"/>
    <col min="14342" max="14342" width="7.88671875" style="1" bestFit="1" customWidth="1"/>
    <col min="14343" max="14343" width="5.109375" style="1" bestFit="1" customWidth="1"/>
    <col min="14344" max="14589" width="9" style="1"/>
    <col min="14590" max="14590" width="3.77734375" style="1" bestFit="1" customWidth="1"/>
    <col min="14591" max="14591" width="6.77734375" style="1" bestFit="1" customWidth="1"/>
    <col min="14592" max="14592" width="26.77734375" style="1" customWidth="1"/>
    <col min="14593" max="14593" width="7.88671875" style="1" bestFit="1" customWidth="1"/>
    <col min="14594" max="14594" width="5.109375" style="1" bestFit="1" customWidth="1"/>
    <col min="14595" max="14595" width="3.77734375" style="1" bestFit="1" customWidth="1"/>
    <col min="14596" max="14596" width="6.77734375" style="1" bestFit="1" customWidth="1"/>
    <col min="14597" max="14597" width="26.77734375" style="1" customWidth="1"/>
    <col min="14598" max="14598" width="7.88671875" style="1" bestFit="1" customWidth="1"/>
    <col min="14599" max="14599" width="5.109375" style="1" bestFit="1" customWidth="1"/>
    <col min="14600" max="14845" width="9" style="1"/>
    <col min="14846" max="14846" width="3.77734375" style="1" bestFit="1" customWidth="1"/>
    <col min="14847" max="14847" width="6.77734375" style="1" bestFit="1" customWidth="1"/>
    <col min="14848" max="14848" width="26.77734375" style="1" customWidth="1"/>
    <col min="14849" max="14849" width="7.88671875" style="1" bestFit="1" customWidth="1"/>
    <col min="14850" max="14850" width="5.109375" style="1" bestFit="1" customWidth="1"/>
    <col min="14851" max="14851" width="3.77734375" style="1" bestFit="1" customWidth="1"/>
    <col min="14852" max="14852" width="6.77734375" style="1" bestFit="1" customWidth="1"/>
    <col min="14853" max="14853" width="26.77734375" style="1" customWidth="1"/>
    <col min="14854" max="14854" width="7.88671875" style="1" bestFit="1" customWidth="1"/>
    <col min="14855" max="14855" width="5.109375" style="1" bestFit="1" customWidth="1"/>
    <col min="14856" max="15101" width="9" style="1"/>
    <col min="15102" max="15102" width="3.77734375" style="1" bestFit="1" customWidth="1"/>
    <col min="15103" max="15103" width="6.77734375" style="1" bestFit="1" customWidth="1"/>
    <col min="15104" max="15104" width="26.77734375" style="1" customWidth="1"/>
    <col min="15105" max="15105" width="7.88671875" style="1" bestFit="1" customWidth="1"/>
    <col min="15106" max="15106" width="5.109375" style="1" bestFit="1" customWidth="1"/>
    <col min="15107" max="15107" width="3.77734375" style="1" bestFit="1" customWidth="1"/>
    <col min="15108" max="15108" width="6.77734375" style="1" bestFit="1" customWidth="1"/>
    <col min="15109" max="15109" width="26.77734375" style="1" customWidth="1"/>
    <col min="15110" max="15110" width="7.88671875" style="1" bestFit="1" customWidth="1"/>
    <col min="15111" max="15111" width="5.109375" style="1" bestFit="1" customWidth="1"/>
    <col min="15112" max="15357" width="9" style="1"/>
    <col min="15358" max="15358" width="3.77734375" style="1" bestFit="1" customWidth="1"/>
    <col min="15359" max="15359" width="6.77734375" style="1" bestFit="1" customWidth="1"/>
    <col min="15360" max="15360" width="26.77734375" style="1" customWidth="1"/>
    <col min="15361" max="15361" width="7.88671875" style="1" bestFit="1" customWidth="1"/>
    <col min="15362" max="15362" width="5.109375" style="1" bestFit="1" customWidth="1"/>
    <col min="15363" max="15363" width="3.77734375" style="1" bestFit="1" customWidth="1"/>
    <col min="15364" max="15364" width="6.77734375" style="1" bestFit="1" customWidth="1"/>
    <col min="15365" max="15365" width="26.77734375" style="1" customWidth="1"/>
    <col min="15366" max="15366" width="7.88671875" style="1" bestFit="1" customWidth="1"/>
    <col min="15367" max="15367" width="5.109375" style="1" bestFit="1" customWidth="1"/>
    <col min="15368" max="15613" width="9" style="1"/>
    <col min="15614" max="15614" width="3.77734375" style="1" bestFit="1" customWidth="1"/>
    <col min="15615" max="15615" width="6.77734375" style="1" bestFit="1" customWidth="1"/>
    <col min="15616" max="15616" width="26.77734375" style="1" customWidth="1"/>
    <col min="15617" max="15617" width="7.88671875" style="1" bestFit="1" customWidth="1"/>
    <col min="15618" max="15618" width="5.109375" style="1" bestFit="1" customWidth="1"/>
    <col min="15619" max="15619" width="3.77734375" style="1" bestFit="1" customWidth="1"/>
    <col min="15620" max="15620" width="6.77734375" style="1" bestFit="1" customWidth="1"/>
    <col min="15621" max="15621" width="26.77734375" style="1" customWidth="1"/>
    <col min="15622" max="15622" width="7.88671875" style="1" bestFit="1" customWidth="1"/>
    <col min="15623" max="15623" width="5.109375" style="1" bestFit="1" customWidth="1"/>
    <col min="15624" max="15869" width="9" style="1"/>
    <col min="15870" max="15870" width="3.77734375" style="1" bestFit="1" customWidth="1"/>
    <col min="15871" max="15871" width="6.77734375" style="1" bestFit="1" customWidth="1"/>
    <col min="15872" max="15872" width="26.77734375" style="1" customWidth="1"/>
    <col min="15873" max="15873" width="7.88671875" style="1" bestFit="1" customWidth="1"/>
    <col min="15874" max="15874" width="5.109375" style="1" bestFit="1" customWidth="1"/>
    <col min="15875" max="15875" width="3.77734375" style="1" bestFit="1" customWidth="1"/>
    <col min="15876" max="15876" width="6.77734375" style="1" bestFit="1" customWidth="1"/>
    <col min="15877" max="15877" width="26.77734375" style="1" customWidth="1"/>
    <col min="15878" max="15878" width="7.88671875" style="1" bestFit="1" customWidth="1"/>
    <col min="15879" max="15879" width="5.109375" style="1" bestFit="1" customWidth="1"/>
    <col min="15880" max="16125" width="9" style="1"/>
    <col min="16126" max="16126" width="3.77734375" style="1" bestFit="1" customWidth="1"/>
    <col min="16127" max="16127" width="6.77734375" style="1" bestFit="1" customWidth="1"/>
    <col min="16128" max="16128" width="26.77734375" style="1" customWidth="1"/>
    <col min="16129" max="16129" width="7.88671875" style="1" bestFit="1" customWidth="1"/>
    <col min="16130" max="16130" width="5.109375" style="1" bestFit="1" customWidth="1"/>
    <col min="16131" max="16131" width="3.77734375" style="1" bestFit="1" customWidth="1"/>
    <col min="16132" max="16132" width="6.77734375" style="1" bestFit="1" customWidth="1"/>
    <col min="16133" max="16133" width="26.77734375" style="1" customWidth="1"/>
    <col min="16134" max="16134" width="7.88671875" style="1" bestFit="1" customWidth="1"/>
    <col min="16135" max="16135" width="5.109375" style="1" bestFit="1" customWidth="1"/>
    <col min="16136" max="16384" width="9" style="1"/>
  </cols>
  <sheetData>
    <row r="1" spans="2:10" ht="14.4" x14ac:dyDescent="0.2">
      <c r="B1" s="6" t="s">
        <v>182</v>
      </c>
      <c r="E1" s="107" t="s">
        <v>11108</v>
      </c>
    </row>
    <row r="2" spans="2:10" ht="14.4" x14ac:dyDescent="0.2">
      <c r="B2" s="6"/>
    </row>
    <row r="3" spans="2:10" ht="16.2" x14ac:dyDescent="0.2">
      <c r="B3" s="22" t="s">
        <v>8074</v>
      </c>
      <c r="F3" s="1" t="s">
        <v>9055</v>
      </c>
    </row>
    <row r="4" spans="2:10" s="2" customFormat="1" ht="26.4" x14ac:dyDescent="0.2">
      <c r="B4" s="7" t="s">
        <v>2</v>
      </c>
      <c r="C4" s="7" t="s">
        <v>3</v>
      </c>
      <c r="D4" s="7" t="s">
        <v>174</v>
      </c>
      <c r="E4" s="108" t="s">
        <v>191</v>
      </c>
      <c r="F4" s="8" t="s">
        <v>9053</v>
      </c>
      <c r="G4" s="8" t="s">
        <v>9054</v>
      </c>
      <c r="H4" s="8" t="s">
        <v>172</v>
      </c>
      <c r="I4" s="8" t="s">
        <v>173</v>
      </c>
      <c r="J4" s="8" t="s">
        <v>175</v>
      </c>
    </row>
    <row r="5" spans="2:10" ht="16.5" customHeight="1" x14ac:dyDescent="0.4">
      <c r="B5" s="13">
        <v>1</v>
      </c>
      <c r="C5" s="13" t="s">
        <v>4</v>
      </c>
      <c r="D5" s="13" t="s">
        <v>5</v>
      </c>
      <c r="E5" s="109" t="str">
        <f>IFERROR(INDEX(参照D!C5:C51, MATCH(入力フォーム!H66, 参照D!B5:B51, 0)), "")</f>
        <v>41</v>
      </c>
      <c r="F5" s="4" t="s">
        <v>169</v>
      </c>
      <c r="G5" s="4"/>
      <c r="H5" s="4"/>
      <c r="I5" s="106" t="s">
        <v>9056</v>
      </c>
      <c r="J5" s="12"/>
    </row>
    <row r="6" spans="2:10" ht="16.5" customHeight="1" x14ac:dyDescent="0.4">
      <c r="B6" s="13">
        <v>2</v>
      </c>
      <c r="C6" s="13" t="s">
        <v>8</v>
      </c>
      <c r="D6" s="13" t="s">
        <v>9</v>
      </c>
      <c r="E6" s="110" t="str">
        <f>IF(行政用!H50="", "", IFERROR(TEXT(行政用!H50,"00"), ""))</f>
        <v/>
      </c>
      <c r="F6" s="4" t="s">
        <v>169</v>
      </c>
      <c r="G6" s="4"/>
      <c r="H6" s="4"/>
      <c r="I6" s="106" t="s">
        <v>9056</v>
      </c>
      <c r="J6" s="12"/>
    </row>
    <row r="7" spans="2:10" ht="16.5" customHeight="1" x14ac:dyDescent="0.4">
      <c r="B7" s="13">
        <v>3</v>
      </c>
      <c r="C7" s="13" t="s">
        <v>12</v>
      </c>
      <c r="D7" s="13" t="s">
        <v>13</v>
      </c>
      <c r="E7" s="110" t="str">
        <f>IF(行政用!H51="", "", IFERROR(行政用!H51, 0))</f>
        <v/>
      </c>
      <c r="F7" s="4" t="s">
        <v>169</v>
      </c>
      <c r="G7" s="4"/>
      <c r="H7" s="4"/>
      <c r="I7" s="106" t="s">
        <v>9056</v>
      </c>
      <c r="J7" s="12"/>
    </row>
    <row r="8" spans="2:10" ht="16.5" customHeight="1" x14ac:dyDescent="0.4">
      <c r="B8" s="13">
        <v>4</v>
      </c>
      <c r="C8" s="13" t="s">
        <v>16</v>
      </c>
      <c r="D8" s="13" t="s">
        <v>17</v>
      </c>
      <c r="E8" s="110" t="str">
        <f>IF(行政用!H52="", "", IFERROR(TEXT(行政用!H52,"00000"), ""))</f>
        <v/>
      </c>
      <c r="F8" s="4" t="s">
        <v>169</v>
      </c>
      <c r="G8" s="4"/>
      <c r="H8" s="4"/>
      <c r="I8" s="106" t="s">
        <v>9056</v>
      </c>
      <c r="J8" s="12"/>
    </row>
    <row r="9" spans="2:10" ht="16.5" customHeight="1" x14ac:dyDescent="0.4">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
      <c r="B11" s="13">
        <v>7</v>
      </c>
      <c r="C11" s="13" t="s">
        <v>28</v>
      </c>
      <c r="D11" s="13" t="s">
        <v>29</v>
      </c>
      <c r="E11" s="111" t="str">
        <f>IF(行政用!H49="", "", IFERROR(行政用!H49, 0))</f>
        <v/>
      </c>
      <c r="F11" s="4" t="s">
        <v>9052</v>
      </c>
      <c r="G11" s="3"/>
      <c r="H11" s="3"/>
      <c r="I11" s="106" t="s">
        <v>9056</v>
      </c>
      <c r="J11" s="12"/>
    </row>
    <row r="12" spans="2:10" ht="16.5" customHeight="1" x14ac:dyDescent="0.4">
      <c r="B12" s="13">
        <v>8</v>
      </c>
      <c r="C12" s="13" t="s">
        <v>32</v>
      </c>
      <c r="D12" s="13" t="s">
        <v>33</v>
      </c>
      <c r="E12" s="110" t="str">
        <f>IF(行政用!H24="", "", IFERROR(行政用!H24, 0))</f>
        <v/>
      </c>
      <c r="F12" s="4" t="s">
        <v>9052</v>
      </c>
      <c r="G12" s="3"/>
      <c r="H12" s="3"/>
      <c r="I12" s="106" t="s">
        <v>9056</v>
      </c>
      <c r="J12" s="12"/>
    </row>
    <row r="13" spans="2:10" ht="16.5" customHeight="1" x14ac:dyDescent="0.4">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
      <c r="B15" s="13">
        <v>11</v>
      </c>
      <c r="C15" s="13" t="s">
        <v>43</v>
      </c>
      <c r="D15" s="13" t="s">
        <v>44</v>
      </c>
      <c r="E15" s="109" t="str">
        <f>SUBSTITUTE(SUBSTITUTE(CLEAN(入力フォーム!H14), "-", ""), ",", "，")</f>
        <v/>
      </c>
      <c r="F15" s="4" t="s">
        <v>9052</v>
      </c>
      <c r="G15" s="3"/>
      <c r="H15" s="106" t="s">
        <v>9056</v>
      </c>
      <c r="I15" s="3"/>
      <c r="J15" s="12"/>
    </row>
    <row r="16" spans="2:10" ht="16.5" customHeight="1" x14ac:dyDescent="0.4">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
      <c r="B26" s="13">
        <v>22</v>
      </c>
      <c r="C26" s="13" t="s">
        <v>84</v>
      </c>
      <c r="D26" s="13" t="s">
        <v>85</v>
      </c>
      <c r="E26" s="109" t="str">
        <f>SUBSTITUTE(SUBSTITUTE(CLEAN(入力フォーム!H37), "-", ""), ",", "，")</f>
        <v/>
      </c>
      <c r="F26" s="4" t="s">
        <v>9052</v>
      </c>
      <c r="G26" s="3"/>
      <c r="H26" s="106" t="s">
        <v>9056</v>
      </c>
      <c r="I26" s="3"/>
      <c r="J26" s="12"/>
    </row>
    <row r="27" spans="2:10" ht="16.5" customHeight="1" x14ac:dyDescent="0.4">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
      <c r="B44" s="13">
        <v>40</v>
      </c>
      <c r="C44" s="13" t="s">
        <v>119</v>
      </c>
      <c r="D44" s="13" t="s">
        <v>120</v>
      </c>
      <c r="E44" s="111" t="str">
        <f>IF(入力フォーム!H7="", "", IFERROR(入力フォーム!H7, 0))</f>
        <v/>
      </c>
      <c r="F44" s="4" t="s">
        <v>169</v>
      </c>
      <c r="G44" s="3"/>
      <c r="H44" s="106" t="s">
        <v>9056</v>
      </c>
      <c r="I44" s="3"/>
      <c r="J44" s="12"/>
    </row>
    <row r="45" spans="2:10" ht="16.5" customHeight="1" x14ac:dyDescent="0.4">
      <c r="B45" s="13">
        <v>41</v>
      </c>
      <c r="C45" s="13" t="s">
        <v>121</v>
      </c>
      <c r="D45" s="13" t="s">
        <v>122</v>
      </c>
      <c r="E45" s="112" t="str">
        <f>IF(入力フォーム!H147="", "", IFERROR(入力フォーム!H147, 0))</f>
        <v/>
      </c>
      <c r="F45" s="4" t="s">
        <v>169</v>
      </c>
      <c r="G45" s="3"/>
      <c r="H45" s="106" t="s">
        <v>9056</v>
      </c>
      <c r="I45" s="3"/>
      <c r="J45" s="12"/>
    </row>
    <row r="46" spans="2:10" ht="16.5" customHeight="1" x14ac:dyDescent="0.4">
      <c r="B46" s="13">
        <v>42</v>
      </c>
      <c r="C46" s="13" t="s">
        <v>123</v>
      </c>
      <c r="D46" s="13" t="s">
        <v>124</v>
      </c>
      <c r="E46" s="113" t="str">
        <f>IF(入力フォーム!H148="", "", IFERROR(入力フォーム!H148, 0))</f>
        <v/>
      </c>
      <c r="F46" s="4" t="s">
        <v>169</v>
      </c>
      <c r="G46" s="3"/>
      <c r="H46" s="106" t="s">
        <v>9056</v>
      </c>
      <c r="I46" s="3"/>
      <c r="J46" s="12"/>
    </row>
    <row r="47" spans="2:10" ht="16.5" customHeight="1" x14ac:dyDescent="0.4">
      <c r="B47" s="13">
        <v>43</v>
      </c>
      <c r="C47" s="13" t="s">
        <v>125</v>
      </c>
      <c r="D47" s="13" t="s">
        <v>126</v>
      </c>
      <c r="E47" s="114" t="str">
        <f>IF(入力フォーム!H149="", "", IFERROR(入力フォーム!H149, 0))</f>
        <v/>
      </c>
      <c r="F47" s="4" t="s">
        <v>169</v>
      </c>
      <c r="G47" s="3"/>
      <c r="H47" s="106" t="s">
        <v>9056</v>
      </c>
      <c r="I47" s="3"/>
      <c r="J47" s="12"/>
    </row>
    <row r="48" spans="2:10" ht="16.5" customHeight="1" x14ac:dyDescent="0.4">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
      <c r="B51" s="13">
        <v>47</v>
      </c>
      <c r="C51" s="13" t="s">
        <v>133</v>
      </c>
      <c r="D51" s="13" t="s">
        <v>134</v>
      </c>
      <c r="E51" s="109" t="str">
        <f>IFERROR(INDEX(参照C!$B$5:$B$22,MATCH(行政用!H25,利用目的,0)), "")</f>
        <v/>
      </c>
      <c r="F51" s="4" t="s">
        <v>169</v>
      </c>
      <c r="G51" s="3"/>
      <c r="H51" s="4"/>
      <c r="I51" s="106" t="s">
        <v>9056</v>
      </c>
      <c r="J51" s="12"/>
    </row>
    <row r="52" spans="2:10" ht="16.5" customHeight="1" x14ac:dyDescent="0.4">
      <c r="B52" s="13">
        <v>48</v>
      </c>
      <c r="C52" s="13" t="s">
        <v>135</v>
      </c>
      <c r="D52" s="13" t="s">
        <v>136</v>
      </c>
      <c r="E52" s="115" t="str">
        <f>IF(入力フォーム!H161="", "", IFERROR(入力フォーム!H161, 0))</f>
        <v/>
      </c>
      <c r="F52" s="4" t="s">
        <v>169</v>
      </c>
      <c r="G52" s="3"/>
      <c r="H52" s="106" t="s">
        <v>9056</v>
      </c>
      <c r="I52" s="3"/>
      <c r="J52" s="12"/>
    </row>
    <row r="53" spans="2:10" ht="16.5" customHeight="1" x14ac:dyDescent="0.4">
      <c r="B53" s="13">
        <v>49</v>
      </c>
      <c r="C53" s="13" t="s">
        <v>137</v>
      </c>
      <c r="D53" s="13" t="s">
        <v>138</v>
      </c>
      <c r="E53" s="110" t="str">
        <f>IF(行政用!H53="", "", IFERROR(行政用!H53, 0))</f>
        <v/>
      </c>
      <c r="F53" s="4" t="s">
        <v>169</v>
      </c>
      <c r="G53" s="3"/>
      <c r="H53" s="4"/>
      <c r="I53" s="106" t="s">
        <v>9056</v>
      </c>
      <c r="J53" s="12"/>
    </row>
    <row r="54" spans="2:10" ht="16.5" customHeight="1" x14ac:dyDescent="0.4">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
      <c r="B72" s="13">
        <v>68</v>
      </c>
      <c r="C72" s="13" t="s">
        <v>34</v>
      </c>
      <c r="D72" s="13" t="s">
        <v>35</v>
      </c>
      <c r="E72" s="110" t="str">
        <f>IF(行政用!H28="", "", IFERROR(SUBSTITUTE(CLEAN(行政用!H28), ",", "，"), ""))</f>
        <v/>
      </c>
      <c r="F72" s="4" t="s">
        <v>9052</v>
      </c>
      <c r="G72" s="3"/>
      <c r="H72" s="4"/>
      <c r="I72" s="106" t="s">
        <v>9056</v>
      </c>
      <c r="J72" s="12"/>
    </row>
    <row r="73" spans="2:10" ht="16.5" customHeight="1" x14ac:dyDescent="0.4">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
      <c r="B74" s="13">
        <v>70</v>
      </c>
      <c r="C74" s="13" t="s">
        <v>41</v>
      </c>
      <c r="D74" s="13" t="s">
        <v>42</v>
      </c>
      <c r="E74" s="110" t="str">
        <f>IF(行政用!H29="", "", IFERROR(SUBSTITUTE(CLEAN(行政用!H29), ",", "，"), ""))</f>
        <v/>
      </c>
      <c r="F74" s="4" t="s">
        <v>9052</v>
      </c>
      <c r="G74" s="3"/>
      <c r="H74" s="4"/>
      <c r="I74" s="106" t="s">
        <v>9056</v>
      </c>
      <c r="J74" s="12"/>
    </row>
    <row r="75" spans="2:10" ht="16.5" customHeight="1" x14ac:dyDescent="0.4">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
      <c r="B87" s="13">
        <v>83</v>
      </c>
      <c r="C87" s="13" t="s">
        <v>8527</v>
      </c>
      <c r="D87" s="13" t="s">
        <v>8526</v>
      </c>
      <c r="E87" s="109" t="str">
        <f>IFERROR(INDEX(参照D!AE5:AE6, MATCH(入力フォーム!H25, 参照D!AD5:AD6, 0)), "")</f>
        <v/>
      </c>
      <c r="F87" s="4" t="s">
        <v>169</v>
      </c>
      <c r="G87" s="4"/>
      <c r="H87" s="106" t="s">
        <v>9056</v>
      </c>
      <c r="I87" s="3"/>
      <c r="J87" s="12"/>
    </row>
    <row r="90" spans="2:10" ht="16.2" x14ac:dyDescent="0.2">
      <c r="B90" s="22" t="s">
        <v>8075</v>
      </c>
    </row>
    <row r="91" spans="2:10" x14ac:dyDescent="0.2">
      <c r="B91" s="1" t="s">
        <v>8076</v>
      </c>
    </row>
    <row r="92" spans="2:10" ht="26.4"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41</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4"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4"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4"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4"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2" x14ac:dyDescent="0.2"/>
  <cols>
    <col min="1" max="1" width="3.6640625" style="15" customWidth="1"/>
    <col min="2" max="2" width="5" style="15" customWidth="1"/>
    <col min="3" max="3" width="10.109375" style="15" customWidth="1"/>
    <col min="4" max="4" width="3.6640625" style="15" customWidth="1"/>
    <col min="5" max="5" width="6.44140625" style="15" bestFit="1" customWidth="1"/>
    <col min="6" max="6" width="18.6640625" style="15" bestFit="1" customWidth="1"/>
    <col min="7" max="7" width="3.6640625" style="15" customWidth="1"/>
    <col min="8" max="8" width="6.44140625" style="15" bestFit="1" customWidth="1"/>
    <col min="9" max="9" width="17.21875" style="15" bestFit="1" customWidth="1"/>
    <col min="10" max="10" width="3.6640625" style="15" customWidth="1"/>
    <col min="11" max="11" width="6.44140625" style="15" bestFit="1" customWidth="1"/>
    <col min="12" max="12" width="17.21875" style="15" bestFit="1" customWidth="1"/>
    <col min="13" max="13" width="3.6640625" style="15" customWidth="1"/>
    <col min="14" max="14" width="6.44140625" style="15" bestFit="1" customWidth="1"/>
    <col min="15" max="15" width="15.109375" style="15" bestFit="1" customWidth="1"/>
    <col min="16" max="16" width="3.6640625" style="15" customWidth="1"/>
    <col min="17" max="17" width="6.44140625" style="15" bestFit="1" customWidth="1"/>
    <col min="18" max="18" width="19.21875" style="15" bestFit="1" customWidth="1"/>
    <col min="19" max="19" width="3.6640625" style="15" customWidth="1"/>
    <col min="20" max="20" width="9" style="15"/>
    <col min="21" max="21" width="17.21875" style="15" bestFit="1" customWidth="1"/>
    <col min="22" max="22" width="3.6640625" style="15" customWidth="1"/>
    <col min="23" max="23" width="6.44140625" style="15" bestFit="1" customWidth="1"/>
    <col min="24" max="24" width="17.21875" style="15" bestFit="1" customWidth="1"/>
    <col min="25" max="25" width="3.6640625" style="15" customWidth="1"/>
    <col min="26" max="26" width="9" style="15"/>
    <col min="27" max="27" width="17.21875" style="15" bestFit="1" customWidth="1"/>
    <col min="28" max="28" width="3.6640625" style="15" customWidth="1"/>
    <col min="29" max="29" width="6.44140625" style="15" bestFit="1" customWidth="1"/>
    <col min="30" max="30" width="17.21875" style="15" bestFit="1" customWidth="1"/>
    <col min="31" max="31" width="3.6640625" style="15" customWidth="1"/>
    <col min="32" max="32" width="6.44140625" style="15" bestFit="1" customWidth="1"/>
    <col min="33" max="33" width="17.21875" style="15" bestFit="1" customWidth="1"/>
    <col min="34" max="34" width="3.6640625" style="15" customWidth="1"/>
    <col min="35" max="35" width="6.44140625" style="15" bestFit="1" customWidth="1"/>
    <col min="36" max="36" width="17.21875" style="15" bestFit="1" customWidth="1"/>
    <col min="37" max="37" width="3.6640625" style="15" customWidth="1"/>
    <col min="38" max="38" width="6.44140625" style="15" bestFit="1" customWidth="1"/>
    <col min="39" max="39" width="17.21875" style="15" bestFit="1" customWidth="1"/>
    <col min="40" max="40" width="3.6640625" style="15" customWidth="1"/>
    <col min="41" max="41" width="6.44140625" style="15" bestFit="1" customWidth="1"/>
    <col min="42" max="42" width="17.21875" style="15" bestFit="1" customWidth="1"/>
    <col min="43" max="43" width="3.6640625" style="15" customWidth="1"/>
    <col min="44" max="44" width="6.44140625" style="15" bestFit="1" customWidth="1"/>
    <col min="45" max="45" width="17.21875" style="15" bestFit="1" customWidth="1"/>
    <col min="46" max="46" width="3.6640625" style="15" customWidth="1"/>
    <col min="47" max="47" width="6.44140625" style="15" bestFit="1" customWidth="1"/>
    <col min="48" max="48" width="19.21875" style="15" bestFit="1" customWidth="1"/>
    <col min="49" max="49" width="3.6640625" style="15" customWidth="1"/>
    <col min="50" max="50" width="6.44140625" style="15" bestFit="1" customWidth="1"/>
    <col min="51" max="51" width="17.21875" style="15" bestFit="1" customWidth="1"/>
    <col min="52" max="52" width="3.6640625" style="15" customWidth="1"/>
    <col min="53" max="53" width="6.44140625" style="15" bestFit="1" customWidth="1"/>
    <col min="54" max="54" width="17.21875" style="15" bestFit="1" customWidth="1"/>
    <col min="55" max="55" width="3.6640625" style="15" customWidth="1"/>
    <col min="56" max="56" width="6.44140625" style="15" bestFit="1" customWidth="1"/>
    <col min="57" max="57" width="17.21875" style="15" bestFit="1" customWidth="1"/>
    <col min="58" max="58" width="3.6640625" style="15" customWidth="1"/>
    <col min="59" max="59" width="6.44140625" style="15" bestFit="1" customWidth="1"/>
    <col min="60" max="60" width="21.33203125" style="15" bestFit="1" customWidth="1"/>
    <col min="61" max="61" width="3.6640625" style="15" customWidth="1"/>
    <col min="62" max="62" width="6.44140625" style="15" bestFit="1" customWidth="1"/>
    <col min="63" max="63" width="19.21875" style="15" bestFit="1" customWidth="1"/>
    <col min="64" max="64" width="3.6640625" style="15" customWidth="1"/>
    <col min="65" max="65" width="6.44140625" style="15" bestFit="1" customWidth="1"/>
    <col min="66" max="66" width="15.109375" style="15" bestFit="1" customWidth="1"/>
    <col min="67" max="67" width="3.6640625" style="15" customWidth="1"/>
    <col min="68" max="68" width="6.44140625" style="15" bestFit="1" customWidth="1"/>
    <col min="69" max="69" width="19.109375" style="15" bestFit="1" customWidth="1"/>
    <col min="70" max="70" width="3.6640625" style="15" customWidth="1"/>
    <col min="71" max="71" width="6.44140625" style="15" bestFit="1" customWidth="1"/>
    <col min="72" max="72" width="21.33203125" style="15" bestFit="1" customWidth="1"/>
    <col min="73" max="73" width="3.6640625" style="15" customWidth="1"/>
    <col min="74" max="74" width="6.44140625" style="15" bestFit="1" customWidth="1"/>
    <col min="75" max="75" width="19.21875" style="15" bestFit="1" customWidth="1"/>
    <col min="76" max="76" width="3.6640625" style="15" customWidth="1"/>
    <col min="77" max="77" width="6.44140625" style="15" bestFit="1" customWidth="1"/>
    <col min="78" max="78" width="15.109375" style="15" bestFit="1" customWidth="1"/>
    <col min="79" max="79" width="3.6640625" style="15" customWidth="1"/>
    <col min="80" max="80" width="6.44140625" style="15" bestFit="1" customWidth="1"/>
    <col min="81" max="81" width="17.21875" style="15" bestFit="1" customWidth="1"/>
    <col min="82" max="82" width="3.6640625" style="15" customWidth="1"/>
    <col min="83" max="83" width="6.44140625" style="15" bestFit="1" customWidth="1"/>
    <col min="84" max="84" width="19.21875" style="15" bestFit="1" customWidth="1"/>
    <col min="85" max="85" width="3.6640625" style="15" customWidth="1"/>
    <col min="86" max="86" width="6.44140625" style="15" bestFit="1" customWidth="1"/>
    <col min="87" max="87" width="15.109375" style="15" bestFit="1" customWidth="1"/>
    <col min="88" max="88" width="3.6640625" style="15" customWidth="1"/>
    <col min="89" max="89" width="6.44140625" style="15" bestFit="1" customWidth="1"/>
    <col min="90" max="90" width="15.109375" style="15" bestFit="1" customWidth="1"/>
    <col min="91" max="91" width="3.6640625" style="15" customWidth="1"/>
    <col min="92" max="92" width="6.44140625" style="15" bestFit="1" customWidth="1"/>
    <col min="93" max="93" width="19.21875" style="15" bestFit="1" customWidth="1"/>
    <col min="94" max="94" width="3.6640625" style="15" customWidth="1"/>
    <col min="95" max="95" width="6.44140625" style="15" bestFit="1" customWidth="1"/>
    <col min="96" max="96" width="15.109375" style="15" bestFit="1" customWidth="1"/>
    <col min="97" max="97" width="3.6640625" style="15" customWidth="1"/>
    <col min="98" max="98" width="6.44140625" style="15" bestFit="1" customWidth="1"/>
    <col min="99" max="99" width="17.21875" style="15" bestFit="1" customWidth="1"/>
    <col min="100" max="100" width="3.6640625" style="15" customWidth="1"/>
    <col min="101" max="101" width="6.44140625" style="15" bestFit="1" customWidth="1"/>
    <col min="102" max="102" width="17.21875" style="15" bestFit="1" customWidth="1"/>
    <col min="103" max="103" width="3.6640625" style="15" customWidth="1"/>
    <col min="104" max="104" width="6.44140625" style="15" bestFit="1" customWidth="1"/>
    <col min="105" max="105" width="17.21875" style="15" bestFit="1" customWidth="1"/>
    <col min="106" max="106" width="3.6640625" style="15" customWidth="1"/>
    <col min="107" max="107" width="6.44140625" style="15" bestFit="1" customWidth="1"/>
    <col min="108" max="108" width="17.21875" style="15" bestFit="1" customWidth="1"/>
    <col min="109" max="109" width="3.6640625" style="15" customWidth="1"/>
    <col min="110" max="110" width="6.44140625" style="15" bestFit="1" customWidth="1"/>
    <col min="111" max="111" width="17.21875" style="15" bestFit="1" customWidth="1"/>
    <col min="112" max="112" width="3.6640625" style="15" customWidth="1"/>
    <col min="113" max="113" width="6.44140625" style="15" bestFit="1" customWidth="1"/>
    <col min="114" max="114" width="18.33203125" style="15" bestFit="1" customWidth="1"/>
    <col min="115" max="115" width="3.6640625" style="15" customWidth="1"/>
    <col min="116" max="116" width="6.44140625" style="15" bestFit="1" customWidth="1"/>
    <col min="117" max="117" width="19.21875" style="15" bestFit="1" customWidth="1"/>
    <col min="118" max="118" width="3.6640625" style="15" customWidth="1"/>
    <col min="119" max="119" width="6.44140625" style="15" bestFit="1" customWidth="1"/>
    <col min="120" max="120" width="17.21875" style="15" bestFit="1" customWidth="1"/>
    <col min="121" max="121" width="3.6640625" style="15" customWidth="1"/>
    <col min="122" max="122" width="6.44140625" style="15" bestFit="1" customWidth="1"/>
    <col min="123" max="123" width="17.21875" style="15" bestFit="1" customWidth="1"/>
    <col min="124" max="124" width="3.6640625" style="15" customWidth="1"/>
    <col min="125" max="125" width="6.44140625" style="15" bestFit="1" customWidth="1"/>
    <col min="126" max="126" width="17.21875" style="15" bestFit="1" customWidth="1"/>
    <col min="127" max="127" width="3.6640625" style="15" customWidth="1"/>
    <col min="128" max="128" width="6.44140625" style="15" bestFit="1" customWidth="1"/>
    <col min="129" max="129" width="19.21875" style="15" bestFit="1" customWidth="1"/>
    <col min="130" max="130" width="3.6640625" style="15" customWidth="1"/>
    <col min="131" max="131" width="6.44140625" style="15" bestFit="1" customWidth="1"/>
    <col min="132" max="132" width="15.88671875" style="15" bestFit="1" customWidth="1"/>
    <col min="133" max="133" width="3.6640625" style="15" customWidth="1"/>
    <col min="134" max="134" width="6.44140625" style="15" bestFit="1" customWidth="1"/>
    <col min="135" max="135" width="17.21875" style="15" bestFit="1" customWidth="1"/>
    <col min="136" max="136" width="3.6640625" style="15" customWidth="1"/>
    <col min="137" max="137" width="6.44140625" style="15" bestFit="1" customWidth="1"/>
    <col min="138" max="138" width="17.21875" style="15" bestFit="1" customWidth="1"/>
    <col min="139" max="139" width="3.6640625" style="15" customWidth="1"/>
    <col min="140" max="140" width="6.44140625" style="15" bestFit="1" customWidth="1"/>
    <col min="141" max="141" width="15.109375" style="15" bestFit="1" customWidth="1"/>
    <col min="142" max="142" width="3.6640625" style="15" customWidth="1"/>
    <col min="143" max="143" width="6.44140625" style="15" bestFit="1" customWidth="1"/>
    <col min="144" max="144" width="17.21875" style="15" bestFit="1" customWidth="1"/>
    <col min="145" max="145" width="3.6640625" style="15" customWidth="1"/>
    <col min="146" max="146" width="6.44140625" style="15" bestFit="1" customWidth="1"/>
    <col min="147" max="147" width="45.77734375" style="15" bestFit="1" customWidth="1"/>
    <col min="148" max="148" width="3.6640625" style="15" customWidth="1"/>
    <col min="149" max="149" width="5" style="15" customWidth="1"/>
    <col min="150" max="151" width="17.77734375" style="15" customWidth="1"/>
    <col min="152" max="152" width="3.6640625" style="15" customWidth="1"/>
    <col min="153" max="153" width="6.44140625" style="15" customWidth="1"/>
    <col min="154" max="154" width="18.6640625" style="15" customWidth="1"/>
    <col min="155" max="155" width="3.6640625" style="15" customWidth="1"/>
    <col min="156" max="156" width="6.44140625" style="15" customWidth="1"/>
    <col min="157" max="157" width="17.21875" style="15" customWidth="1"/>
    <col min="158" max="158" width="3.6640625" style="15" customWidth="1"/>
    <col min="159" max="159" width="6.44140625" style="15" customWidth="1"/>
    <col min="160" max="160" width="17.21875" style="15" customWidth="1"/>
    <col min="161" max="161" width="3.6640625" style="15" customWidth="1"/>
    <col min="162" max="162" width="6.44140625" style="15" customWidth="1"/>
    <col min="163" max="163" width="15.109375" style="15" customWidth="1"/>
    <col min="164" max="164" width="3.6640625" style="15" customWidth="1"/>
    <col min="165" max="165" width="6.44140625" style="15" customWidth="1"/>
    <col min="166" max="166" width="19.21875" style="15" customWidth="1"/>
    <col min="167" max="167" width="3.6640625" style="15" customWidth="1"/>
    <col min="168" max="168" width="9" style="15" customWidth="1"/>
    <col min="169" max="169" width="17.21875" style="15" customWidth="1"/>
    <col min="170" max="170" width="3.6640625" style="15" customWidth="1"/>
    <col min="171" max="171" width="6.44140625" style="15" customWidth="1"/>
    <col min="172" max="172" width="17.21875" style="15" customWidth="1"/>
    <col min="173" max="173" width="3.6640625" style="15" customWidth="1"/>
    <col min="174" max="174" width="9" style="15" customWidth="1"/>
    <col min="175" max="175" width="17.21875" style="15" customWidth="1"/>
    <col min="176" max="176" width="3.6640625" style="15" customWidth="1"/>
    <col min="177" max="177" width="6.44140625" style="15" customWidth="1"/>
    <col min="178" max="178" width="17.21875" style="15" customWidth="1"/>
    <col min="179" max="179" width="3.6640625" style="15" customWidth="1"/>
    <col min="180" max="180" width="6.44140625" style="15" customWidth="1"/>
    <col min="181" max="181" width="17.21875" style="15" customWidth="1"/>
    <col min="182" max="182" width="3.6640625" style="15" customWidth="1"/>
    <col min="183" max="183" width="6.44140625" style="15" customWidth="1"/>
    <col min="184" max="184" width="17.21875" style="15" customWidth="1"/>
    <col min="185" max="185" width="3.6640625" style="15" customWidth="1"/>
    <col min="186" max="186" width="6.44140625" style="15" customWidth="1"/>
    <col min="187" max="187" width="17.21875" style="15" customWidth="1"/>
    <col min="188" max="188" width="3.6640625" style="15" customWidth="1"/>
    <col min="189" max="189" width="6.44140625" style="15" customWidth="1"/>
    <col min="190" max="190" width="17.21875" style="15" customWidth="1"/>
    <col min="191" max="191" width="3.6640625" style="15" customWidth="1"/>
    <col min="192" max="192" width="6.44140625" style="15" customWidth="1"/>
    <col min="193" max="193" width="17.21875" style="15" customWidth="1"/>
    <col min="194" max="194" width="3.6640625" style="15" customWidth="1"/>
    <col min="195" max="195" width="6.44140625" style="15" customWidth="1"/>
    <col min="196" max="196" width="19.21875" style="15" customWidth="1"/>
    <col min="197" max="197" width="3.6640625" style="15" customWidth="1"/>
    <col min="198" max="198" width="6.44140625" style="15" customWidth="1"/>
    <col min="199" max="199" width="17.21875" style="15" customWidth="1"/>
    <col min="200" max="200" width="3.6640625" style="15" customWidth="1"/>
    <col min="201" max="201" width="6.44140625" style="15" customWidth="1"/>
    <col min="202" max="202" width="17.21875" style="15" customWidth="1"/>
    <col min="203" max="203" width="3.6640625" style="15" customWidth="1"/>
    <col min="204" max="204" width="6.44140625" style="15" customWidth="1"/>
    <col min="205" max="205" width="17.21875" style="15" customWidth="1"/>
    <col min="206" max="206" width="3.6640625" style="15" customWidth="1"/>
    <col min="207" max="207" width="6.44140625" style="15" customWidth="1"/>
    <col min="208" max="208" width="21.33203125" style="15" customWidth="1"/>
    <col min="209" max="209" width="3.6640625" style="15" customWidth="1"/>
    <col min="210" max="210" width="6.44140625" style="15" customWidth="1"/>
    <col min="211" max="211" width="19.21875" style="15" customWidth="1"/>
    <col min="212" max="212" width="3.6640625" style="15" customWidth="1"/>
    <col min="213" max="213" width="6.44140625" style="15" customWidth="1"/>
    <col min="214" max="214" width="15.109375" style="15" customWidth="1"/>
    <col min="215" max="215" width="3.6640625" style="15" customWidth="1"/>
    <col min="216" max="216" width="6.44140625" style="15" customWidth="1"/>
    <col min="217" max="217" width="19.109375" style="15" customWidth="1"/>
    <col min="218" max="218" width="3.6640625" style="15" customWidth="1"/>
    <col min="219" max="219" width="6.44140625" style="15" customWidth="1"/>
    <col min="220" max="220" width="21.33203125" style="15" customWidth="1"/>
    <col min="221" max="221" width="3.6640625" style="15" customWidth="1"/>
    <col min="222" max="222" width="6.44140625" style="15" customWidth="1"/>
    <col min="223" max="223" width="19.21875" style="15" customWidth="1"/>
    <col min="224" max="224" width="3.6640625" style="15" customWidth="1"/>
    <col min="225" max="225" width="6.44140625" style="15" customWidth="1"/>
    <col min="226" max="226" width="15.109375" style="15" customWidth="1"/>
    <col min="227" max="227" width="3.6640625" style="15" customWidth="1"/>
    <col min="228" max="228" width="6.44140625" style="15" customWidth="1"/>
    <col min="229" max="229" width="17.21875" style="15" customWidth="1"/>
    <col min="230" max="230" width="3.6640625" style="15" customWidth="1"/>
    <col min="231" max="231" width="6.44140625" style="15" customWidth="1"/>
    <col min="232" max="232" width="19.21875" style="15" customWidth="1"/>
    <col min="233" max="233" width="3.6640625" style="15" customWidth="1"/>
    <col min="234" max="234" width="6.44140625" style="15" customWidth="1"/>
    <col min="235" max="235" width="15.109375" style="15" customWidth="1"/>
    <col min="236" max="236" width="3.6640625" style="15" customWidth="1"/>
    <col min="237" max="237" width="6.44140625" style="15" customWidth="1"/>
    <col min="238" max="238" width="15.109375" style="15" customWidth="1"/>
    <col min="239" max="239" width="3.6640625" style="15" customWidth="1"/>
    <col min="240" max="240" width="6.44140625" style="15" customWidth="1"/>
    <col min="241" max="241" width="19.21875" style="15" customWidth="1"/>
    <col min="242" max="242" width="3.6640625" style="15" customWidth="1"/>
    <col min="243" max="243" width="6.44140625" style="15" customWidth="1"/>
    <col min="244" max="244" width="15.109375" style="15" customWidth="1"/>
    <col min="245" max="245" width="3.6640625" style="15" customWidth="1"/>
    <col min="246" max="246" width="6.44140625" style="15" customWidth="1"/>
    <col min="247" max="247" width="17.21875" style="15" customWidth="1"/>
    <col min="248" max="248" width="3.6640625" style="15" customWidth="1"/>
    <col min="249" max="249" width="6.44140625" style="15" customWidth="1"/>
    <col min="250" max="250" width="17.21875" style="15" customWidth="1"/>
    <col min="251" max="251" width="3.6640625" style="15" customWidth="1"/>
    <col min="252" max="252" width="6.44140625" style="15" customWidth="1"/>
    <col min="253" max="253" width="17.21875" style="15" customWidth="1"/>
    <col min="254" max="254" width="3.6640625" style="15" customWidth="1"/>
    <col min="255" max="255" width="6.44140625" style="15" customWidth="1"/>
    <col min="256" max="256" width="17.21875" style="15" customWidth="1"/>
    <col min="257" max="257" width="3.6640625" style="15" customWidth="1"/>
    <col min="258" max="258" width="6.44140625" style="15" customWidth="1"/>
    <col min="259" max="259" width="17.21875" style="15" customWidth="1"/>
    <col min="260" max="260" width="3.6640625" style="15" customWidth="1"/>
    <col min="261" max="261" width="6.44140625" style="15" customWidth="1"/>
    <col min="262" max="262" width="18.33203125" style="15" customWidth="1"/>
    <col min="263" max="263" width="3.6640625" style="15" customWidth="1"/>
    <col min="264" max="264" width="6.44140625" style="15" customWidth="1"/>
    <col min="265" max="265" width="19.21875" style="15" customWidth="1"/>
    <col min="266" max="266" width="3.6640625" style="15" customWidth="1"/>
    <col min="267" max="267" width="6.44140625" style="15" customWidth="1"/>
    <col min="268" max="268" width="17.21875" style="15" customWidth="1"/>
    <col min="269" max="269" width="3.6640625" style="15" customWidth="1"/>
    <col min="270" max="270" width="6.44140625" style="15" customWidth="1"/>
    <col min="271" max="271" width="17.21875" style="15" customWidth="1"/>
    <col min="272" max="272" width="3.6640625" style="15" customWidth="1"/>
    <col min="273" max="273" width="6.44140625" style="15" customWidth="1"/>
    <col min="274" max="274" width="17.21875" style="15" customWidth="1"/>
    <col min="275" max="275" width="3.6640625" style="15" customWidth="1"/>
    <col min="276" max="276" width="6.44140625" style="15" customWidth="1"/>
    <col min="277" max="277" width="19.21875" style="15" customWidth="1"/>
    <col min="278" max="278" width="3.6640625" style="15" customWidth="1"/>
    <col min="279" max="279" width="6.44140625" style="15" customWidth="1"/>
    <col min="280" max="280" width="15.88671875" style="15" customWidth="1"/>
    <col min="281" max="281" width="3.6640625" style="15" customWidth="1"/>
    <col min="282" max="282" width="6.44140625" style="15" customWidth="1"/>
    <col min="283" max="283" width="17.21875" style="15" customWidth="1"/>
    <col min="284" max="284" width="3.6640625" style="15" customWidth="1"/>
    <col min="285" max="285" width="6.44140625" style="15" customWidth="1"/>
    <col min="286" max="286" width="17.21875" style="15" customWidth="1"/>
    <col min="287" max="287" width="3.6640625" style="15" customWidth="1"/>
    <col min="288" max="288" width="6.44140625" style="15" customWidth="1"/>
    <col min="289" max="289" width="15.109375" style="15" customWidth="1"/>
    <col min="290" max="290" width="3.6640625" style="15" customWidth="1"/>
    <col min="291" max="291" width="6.44140625" style="15" customWidth="1"/>
    <col min="292" max="292" width="17.21875" style="15" customWidth="1"/>
    <col min="293" max="293" width="3.6640625" style="15" customWidth="1"/>
    <col min="294" max="294" width="6.44140625" style="15" customWidth="1"/>
    <col min="295" max="295" width="13" style="15" customWidth="1"/>
    <col min="296" max="296" width="3.6640625" style="15" customWidth="1"/>
    <col min="297" max="297" width="6.44140625" style="15" customWidth="1"/>
    <col min="298" max="298" width="15.109375" style="15" customWidth="1"/>
    <col min="299" max="299" width="3.6640625" style="15" customWidth="1"/>
    <col min="300" max="300" width="6.44140625" style="15" customWidth="1"/>
    <col min="301" max="301" width="16.109375" style="15" customWidth="1"/>
    <col min="302" max="302" width="3.6640625" style="15" customWidth="1"/>
    <col min="303" max="303" width="6.44140625" style="15" customWidth="1"/>
    <col min="304" max="304" width="15.109375" style="15" customWidth="1"/>
    <col min="305" max="305" width="3.6640625" style="15" customWidth="1"/>
    <col min="306" max="306" width="6.44140625" style="15" customWidth="1"/>
    <col min="307" max="307" width="17.109375" style="15" customWidth="1"/>
    <col min="308" max="308" width="3.6640625" style="15" customWidth="1"/>
    <col min="309" max="309" width="6.44140625" style="15" customWidth="1"/>
    <col min="310" max="310" width="13" style="15" customWidth="1"/>
    <col min="311" max="311" width="3.6640625" style="15" customWidth="1"/>
    <col min="312" max="312" width="6.44140625" style="15" customWidth="1"/>
    <col min="313" max="313" width="15.109375" style="15" customWidth="1"/>
    <col min="314" max="314" width="3.6640625" style="15" customWidth="1"/>
    <col min="315" max="315" width="6.44140625" style="15" customWidth="1"/>
    <col min="316" max="316" width="13" style="15" customWidth="1"/>
    <col min="317" max="317" width="3.6640625" style="15" customWidth="1"/>
    <col min="318" max="318" width="6.44140625" style="15" customWidth="1"/>
    <col min="319" max="319" width="13" style="15" customWidth="1"/>
    <col min="320" max="320" width="3.6640625" style="15" customWidth="1"/>
    <col min="321" max="321" width="6.44140625" style="15" customWidth="1"/>
    <col min="322" max="322" width="13" style="15" customWidth="1"/>
    <col min="323" max="323" width="3.6640625" style="15" customWidth="1"/>
    <col min="324" max="324" width="6.44140625" style="15" customWidth="1"/>
    <col min="325" max="325" width="15.109375" style="15" customWidth="1"/>
    <col min="326" max="326" width="3.6640625" style="15" customWidth="1"/>
    <col min="327" max="327" width="6.44140625" style="15" customWidth="1"/>
    <col min="328" max="328" width="13" style="15" customWidth="1"/>
    <col min="329" max="329" width="3.6640625" style="15" customWidth="1"/>
    <col min="330" max="330" width="6.44140625" style="15" bestFit="1" customWidth="1"/>
    <col min="331" max="331" width="15.109375" style="15" bestFit="1" customWidth="1"/>
    <col min="332" max="332" width="3.6640625" style="15" customWidth="1"/>
    <col min="333" max="333" width="6.44140625" style="15" bestFit="1" customWidth="1"/>
    <col min="334" max="334" width="11" style="15" bestFit="1" customWidth="1"/>
    <col min="335" max="335" width="3.6640625" style="15" customWidth="1"/>
    <col min="336" max="336" width="6.44140625" style="15" bestFit="1" customWidth="1"/>
    <col min="337" max="337" width="13" style="15" bestFit="1" customWidth="1"/>
    <col min="338" max="338" width="3.6640625" style="15" customWidth="1"/>
    <col min="339" max="339" width="6.44140625" style="15" bestFit="1" customWidth="1"/>
    <col min="340" max="340" width="11" style="15" bestFit="1" customWidth="1"/>
    <col min="341" max="341" width="3.6640625" style="15" customWidth="1"/>
    <col min="342" max="342" width="6.44140625" style="15" bestFit="1" customWidth="1"/>
    <col min="343" max="343" width="15.109375" style="15" bestFit="1" customWidth="1"/>
    <col min="344" max="344" width="3.6640625" style="15" customWidth="1"/>
    <col min="345" max="345" width="6.44140625" style="15" bestFit="1" customWidth="1"/>
    <col min="346" max="346" width="17.21875" style="15" bestFit="1" customWidth="1"/>
    <col min="347" max="347" width="3.6640625" style="15" customWidth="1"/>
    <col min="348" max="348" width="6.44140625" style="15" bestFit="1" customWidth="1"/>
    <col min="349" max="349" width="17.21875" style="15" bestFit="1" customWidth="1"/>
    <col min="350" max="350" width="3.6640625" style="15" customWidth="1"/>
    <col min="351" max="351" width="6.44140625" style="15" bestFit="1" customWidth="1"/>
    <col min="352" max="352" width="13" style="15" bestFit="1" customWidth="1"/>
    <col min="353" max="16384" width="9" style="15"/>
  </cols>
  <sheetData>
    <row r="1" spans="1:352" ht="14.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2" x14ac:dyDescent="0.2"/>
  <cols>
    <col min="1" max="2" width="3.6640625" style="15" customWidth="1"/>
    <col min="3" max="3" width="9" style="15"/>
    <col min="4" max="4" width="3.6640625" style="15"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2" x14ac:dyDescent="0.2"/>
  <cols>
    <col min="1" max="1" width="3.6640625" style="15" customWidth="1"/>
    <col min="2" max="2" width="6" style="15" customWidth="1"/>
    <col min="3" max="3" width="23.21875" style="15" bestFit="1" customWidth="1"/>
    <col min="4" max="4" width="3.6640625" style="15"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5"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5" customWidth="1"/>
    <col min="23" max="23" width="3.44140625" customWidth="1"/>
    <col min="24" max="24" width="27.6640625" customWidth="1"/>
    <col min="25" max="25" width="3.6640625" style="15" customWidth="1"/>
    <col min="26" max="26" width="3.44140625" customWidth="1"/>
    <col min="27" max="27" width="27.6640625" customWidth="1"/>
    <col min="28" max="28" width="3.6640625" style="15" customWidth="1"/>
    <col min="29" max="29" width="3.44140625" customWidth="1"/>
    <col min="30" max="30" width="27.6640625" customWidth="1"/>
    <col min="31" max="31" width="3.6640625" style="15" customWidth="1"/>
    <col min="32" max="32" width="3.44140625" customWidth="1"/>
    <col min="33" max="33" width="27.6640625" customWidth="1"/>
    <col min="34" max="34" width="3.6640625" style="15" customWidth="1"/>
    <col min="35" max="35" width="3.44140625" customWidth="1"/>
    <col min="36" max="36" width="27.6640625" customWidth="1"/>
    <col min="37" max="37" width="3.6640625" style="15" customWidth="1"/>
    <col min="38" max="38" width="3.44140625" customWidth="1"/>
    <col min="39" max="39" width="27.6640625" customWidth="1"/>
    <col min="40" max="40" width="3.6640625" style="15" customWidth="1"/>
    <col min="41" max="41" width="3.44140625" customWidth="1"/>
    <col min="42" max="42" width="27.6640625" customWidth="1"/>
    <col min="43" max="43" width="3.6640625" style="15" customWidth="1"/>
    <col min="44" max="44" width="3.44140625" customWidth="1"/>
    <col min="45" max="45" width="19.33203125" customWidth="1"/>
    <col min="46" max="46" width="3.6640625" style="15" customWidth="1"/>
    <col min="47" max="47" width="3.44140625" customWidth="1"/>
    <col min="48" max="48" width="19.33203125" customWidth="1"/>
    <col min="49" max="49" width="3.6640625" style="15" customWidth="1"/>
    <col min="50" max="50" width="3.44140625" customWidth="1"/>
    <col min="51" max="51" width="24" customWidth="1"/>
    <col min="52" max="52" width="3.6640625" style="15" customWidth="1"/>
    <col min="53" max="53" width="3.44140625" bestFit="1" customWidth="1"/>
    <col min="54" max="54" width="20.33203125" bestFit="1" customWidth="1"/>
    <col min="55" max="55" width="3.6640625" style="15"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2" x14ac:dyDescent="0.2"/>
  <cols>
    <col min="1" max="1" width="3.6640625" style="15" customWidth="1"/>
    <col min="2" max="2" width="11.77734375" style="15" customWidth="1"/>
    <col min="3" max="3" width="9" style="15"/>
    <col min="4" max="4" width="3.6640625" style="15" customWidth="1"/>
    <col min="5" max="5" width="21.33203125" style="15" bestFit="1" customWidth="1"/>
    <col min="6" max="6" width="9" style="15"/>
    <col min="7" max="7" width="3.6640625" style="15" customWidth="1"/>
    <col min="8" max="9" width="9" style="15"/>
    <col min="10" max="10" width="3.6640625" style="15" customWidth="1"/>
    <col min="11" max="11" width="12.109375" style="15" bestFit="1" customWidth="1"/>
    <col min="12" max="12" width="9" style="15"/>
    <col min="13" max="13" width="3.6640625" style="15" customWidth="1"/>
    <col min="14" max="14" width="25.21875" style="15" bestFit="1" customWidth="1"/>
    <col min="15" max="15" width="9" style="15"/>
    <col min="16" max="16" width="3.6640625" style="15" customWidth="1"/>
    <col min="17" max="17" width="25.21875" style="15" bestFit="1" customWidth="1"/>
    <col min="18" max="18" width="9" style="15"/>
    <col min="19" max="19" width="3.6640625" style="15" customWidth="1"/>
    <col min="20" max="20" width="29" style="15" bestFit="1" customWidth="1"/>
    <col min="21" max="22" width="9" style="15"/>
    <col min="23" max="23" width="3.6640625" style="15" customWidth="1"/>
    <col min="24" max="24" width="16" style="15" bestFit="1" customWidth="1"/>
    <col min="25" max="25" width="6.109375" style="15" bestFit="1" customWidth="1"/>
    <col min="26" max="26" width="3.6640625" style="15" customWidth="1"/>
    <col min="27" max="27" width="20.6640625" style="15" customWidth="1"/>
    <col min="28" max="28" width="9" style="15"/>
    <col min="29" max="29" width="3.6640625" style="15" customWidth="1"/>
    <col min="30" max="30" width="9.44140625" style="15" customWidth="1"/>
    <col min="31" max="31" width="6.109375" style="15" bestFit="1" customWidth="1"/>
    <col min="32" max="32" width="3.6640625" style="15" customWidth="1"/>
    <col min="33" max="33" width="23.109375" style="15" bestFit="1" customWidth="1"/>
    <col min="34" max="34" width="6.109375" style="15" bestFit="1" customWidth="1"/>
    <col min="35" max="35" width="3.6640625" style="15" customWidth="1"/>
    <col min="36" max="36" width="24.88671875" style="15" bestFit="1" customWidth="1"/>
    <col min="37" max="37" width="6.109375" style="15" bestFit="1" customWidth="1"/>
    <col min="38" max="38" width="9" style="15"/>
    <col min="39" max="39" width="31.88671875" style="15" bestFit="1" customWidth="1"/>
    <col min="40" max="41" width="9" style="15"/>
    <col min="42" max="42" width="44.33203125" style="15" bestFit="1" customWidth="1"/>
    <col min="43" max="44" width="8" style="15" bestFit="1" customWidth="1"/>
    <col min="45" max="16384" width="9" style="15"/>
  </cols>
  <sheetData>
    <row r="1" spans="1:44" ht="14.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大塚 健司</dc:creator>
  <cp:lastModifiedBy>大塚 健司</cp:lastModifiedBy>
  <cp:lastPrinted>2025-03-12T01:28:35Z</cp:lastPrinted>
  <dcterms:created xsi:type="dcterms:W3CDTF">2005-07-01T05:21:10Z</dcterms:created>
  <dcterms:modified xsi:type="dcterms:W3CDTF">2025-07-14T06:22:19Z</dcterms:modified>
</cp:coreProperties>
</file>